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80" yWindow="60" windowWidth="11355" windowHeight="9210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C40" i="1"/>
  <c r="B40"/>
  <c r="C39"/>
  <c r="B39"/>
  <c r="C38"/>
  <c r="B38"/>
  <c r="C37"/>
  <c r="B37"/>
  <c r="C36"/>
  <c r="B36"/>
  <c r="C35"/>
  <c r="B35"/>
  <c r="C42"/>
  <c r="C26"/>
  <c r="B26"/>
  <c r="B42"/>
  <c r="B46"/>
</calcChain>
</file>

<file path=xl/sharedStrings.xml><?xml version="1.0" encoding="utf-8"?>
<sst xmlns="http://schemas.openxmlformats.org/spreadsheetml/2006/main" count="23" uniqueCount="17">
  <si>
    <t>UTENZE NON DOMESTICHE</t>
  </si>
  <si>
    <t>UTENZE</t>
  </si>
  <si>
    <t>QUANTITA'</t>
  </si>
  <si>
    <t>CATEGORIA</t>
  </si>
  <si>
    <t>UTENZE DOMESTICHE</t>
  </si>
  <si>
    <t>TOTALI</t>
  </si>
  <si>
    <t>COMUNE DI CALENDASCO</t>
  </si>
  <si>
    <t>ANNO</t>
  </si>
  <si>
    <t xml:space="preserve"> 1 comp.</t>
  </si>
  <si>
    <t>2 comp</t>
  </si>
  <si>
    <t>3 comp</t>
  </si>
  <si>
    <t>4 comp</t>
  </si>
  <si>
    <t>5 comp</t>
  </si>
  <si>
    <t>6 comp</t>
  </si>
  <si>
    <t>Non res.</t>
  </si>
  <si>
    <t>TASSA SUI RIFIUTI: utenze e mq</t>
  </si>
  <si>
    <t>MQ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</si>
</sst>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8"/>
      <name val="Arial"/>
    </font>
    <font>
      <sz val="12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4" fontId="2" fillId="0" borderId="5" xfId="0" applyNumberFormat="1" applyFont="1" applyBorder="1"/>
    <xf numFmtId="0" fontId="2" fillId="0" borderId="5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2" fillId="0" borderId="6" xfId="0" applyFont="1" applyBorder="1"/>
    <xf numFmtId="3" fontId="4" fillId="0" borderId="7" xfId="0" applyNumberFormat="1" applyFont="1" applyBorder="1" applyAlignment="1">
      <alignment horizontal="center"/>
    </xf>
    <xf numFmtId="0" fontId="2" fillId="0" borderId="8" xfId="0" applyFont="1" applyBorder="1"/>
    <xf numFmtId="0" fontId="2" fillId="0" borderId="0" xfId="0" applyFont="1" applyAlignment="1"/>
  </cellXfs>
  <cellStyles count="1"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6"/>
  <sheetViews>
    <sheetView tabSelected="1" topLeftCell="A7" zoomScaleNormal="100" workbookViewId="0">
      <selection activeCell="C34" sqref="C34"/>
    </sheetView>
  </sheetViews>
  <sheetFormatPr defaultRowHeight="12.75"/>
  <cols>
    <col min="1" max="1" width="15.85546875" bestFit="1" customWidth="1"/>
    <col min="2" max="2" width="14.42578125" customWidth="1"/>
    <col min="3" max="3" width="12.7109375" bestFit="1" customWidth="1"/>
  </cols>
  <sheetData>
    <row r="1" spans="1:3" ht="18">
      <c r="A1" s="2" t="s">
        <v>6</v>
      </c>
    </row>
    <row r="2" spans="1:3" ht="18">
      <c r="A2" s="2"/>
    </row>
    <row r="3" spans="1:3" ht="15">
      <c r="A3" s="1" t="s">
        <v>7</v>
      </c>
      <c r="B3" s="1">
        <v>2015</v>
      </c>
    </row>
    <row r="4" spans="1:3" ht="15">
      <c r="A4" s="1"/>
      <c r="B4" s="1"/>
    </row>
    <row r="5" spans="1:3" ht="15">
      <c r="A5" s="1" t="s">
        <v>15</v>
      </c>
    </row>
    <row r="7" spans="1:3" ht="15">
      <c r="A7" s="18" t="s">
        <v>0</v>
      </c>
      <c r="B7" s="18"/>
      <c r="C7" s="18"/>
    </row>
    <row r="8" spans="1:3" ht="15">
      <c r="A8" s="1"/>
      <c r="B8" s="1"/>
      <c r="C8" s="1"/>
    </row>
    <row r="9" spans="1:3" ht="15">
      <c r="A9" s="3" t="s">
        <v>3</v>
      </c>
      <c r="B9" s="4" t="s">
        <v>1</v>
      </c>
      <c r="C9" s="4" t="s">
        <v>2</v>
      </c>
    </row>
    <row r="10" spans="1:3" ht="15">
      <c r="A10" s="5"/>
      <c r="B10" s="6"/>
      <c r="C10" s="13" t="s">
        <v>16</v>
      </c>
    </row>
    <row r="11" spans="1:3" ht="15">
      <c r="A11" s="7">
        <v>1</v>
      </c>
      <c r="B11" s="7">
        <v>9</v>
      </c>
      <c r="C11" s="8">
        <v>2412</v>
      </c>
    </row>
    <row r="12" spans="1:3" ht="15">
      <c r="A12" s="7">
        <v>5</v>
      </c>
      <c r="B12" s="7">
        <v>1</v>
      </c>
      <c r="C12" s="8">
        <v>50</v>
      </c>
    </row>
    <row r="13" spans="1:3" ht="15">
      <c r="A13" s="7">
        <v>6</v>
      </c>
      <c r="B13" s="7">
        <v>1</v>
      </c>
      <c r="C13" s="8">
        <v>126</v>
      </c>
    </row>
    <row r="14" spans="1:3" ht="15">
      <c r="A14" s="7">
        <v>7</v>
      </c>
      <c r="B14" s="7">
        <v>1</v>
      </c>
      <c r="C14" s="8">
        <v>1270</v>
      </c>
    </row>
    <row r="15" spans="1:3" ht="15">
      <c r="A15" s="7">
        <v>8</v>
      </c>
      <c r="B15" s="7">
        <v>5</v>
      </c>
      <c r="C15" s="8">
        <v>201</v>
      </c>
    </row>
    <row r="16" spans="1:3" ht="15">
      <c r="A16" s="7">
        <v>9</v>
      </c>
      <c r="B16" s="7">
        <v>2</v>
      </c>
      <c r="C16" s="8">
        <v>240</v>
      </c>
    </row>
    <row r="17" spans="1:3" ht="15">
      <c r="A17" s="7">
        <v>11</v>
      </c>
      <c r="B17" s="7">
        <v>2</v>
      </c>
      <c r="C17" s="8">
        <v>147</v>
      </c>
    </row>
    <row r="18" spans="1:3" ht="15">
      <c r="A18" s="7">
        <v>12</v>
      </c>
      <c r="B18" s="7">
        <v>5</v>
      </c>
      <c r="C18" s="8">
        <v>240</v>
      </c>
    </row>
    <row r="19" spans="1:3" ht="15">
      <c r="A19" s="7">
        <v>13</v>
      </c>
      <c r="B19" s="7">
        <v>2</v>
      </c>
      <c r="C19" s="8">
        <v>1136</v>
      </c>
    </row>
    <row r="20" spans="1:3" ht="15">
      <c r="A20" s="7">
        <v>14</v>
      </c>
      <c r="B20" s="7">
        <v>1</v>
      </c>
      <c r="C20" s="8">
        <v>136</v>
      </c>
    </row>
    <row r="21" spans="1:3" ht="15">
      <c r="A21" s="7">
        <v>15</v>
      </c>
      <c r="B21" s="7">
        <v>65</v>
      </c>
      <c r="C21" s="8">
        <v>51583</v>
      </c>
    </row>
    <row r="22" spans="1:3" ht="15">
      <c r="A22" s="7">
        <v>16</v>
      </c>
      <c r="B22" s="7">
        <v>9</v>
      </c>
      <c r="C22" s="8">
        <v>1002</v>
      </c>
    </row>
    <row r="23" spans="1:3" ht="15">
      <c r="A23" s="7">
        <v>17</v>
      </c>
      <c r="B23" s="7">
        <v>2</v>
      </c>
      <c r="C23" s="8">
        <v>368</v>
      </c>
    </row>
    <row r="24" spans="1:3" ht="15">
      <c r="A24" s="7">
        <v>18</v>
      </c>
      <c r="B24" s="7">
        <v>2</v>
      </c>
      <c r="C24" s="8">
        <v>144</v>
      </c>
    </row>
    <row r="25" spans="1:3" ht="15">
      <c r="A25" s="7">
        <v>22</v>
      </c>
      <c r="B25" s="7">
        <v>22</v>
      </c>
      <c r="C25" s="8">
        <v>13472</v>
      </c>
    </row>
    <row r="26" spans="1:3" ht="15">
      <c r="A26" s="9" t="s">
        <v>5</v>
      </c>
      <c r="B26" s="7">
        <f>SUM(B11:B25)</f>
        <v>129</v>
      </c>
      <c r="C26" s="8">
        <f>SUM(C11:C25)</f>
        <v>72527</v>
      </c>
    </row>
    <row r="27" spans="1:3" ht="15">
      <c r="A27" s="1"/>
      <c r="B27" s="1"/>
      <c r="C27" s="1"/>
    </row>
    <row r="28" spans="1:3" ht="15">
      <c r="A28" s="1"/>
      <c r="B28" s="1"/>
      <c r="C28" s="1"/>
    </row>
    <row r="29" spans="1:3" ht="15">
      <c r="A29" s="1"/>
      <c r="B29" s="1"/>
      <c r="C29" s="1"/>
    </row>
    <row r="30" spans="1:3" ht="15">
      <c r="A30" s="1"/>
      <c r="B30" s="1"/>
      <c r="C30" s="1"/>
    </row>
    <row r="31" spans="1:3" ht="15">
      <c r="A31" s="18" t="s">
        <v>4</v>
      </c>
      <c r="B31" s="18"/>
      <c r="C31" s="18"/>
    </row>
    <row r="32" spans="1:3" ht="15">
      <c r="A32" s="1"/>
      <c r="B32" s="1"/>
      <c r="C32" s="1"/>
    </row>
    <row r="33" spans="1:3" ht="15">
      <c r="A33" s="10" t="s">
        <v>3</v>
      </c>
      <c r="B33" s="11" t="s">
        <v>1</v>
      </c>
      <c r="C33" s="4" t="s">
        <v>2</v>
      </c>
    </row>
    <row r="34" spans="1:3" ht="15">
      <c r="A34" s="12"/>
      <c r="B34" s="13"/>
      <c r="C34" s="13" t="s">
        <v>16</v>
      </c>
    </row>
    <row r="35" spans="1:3" ht="15">
      <c r="A35" s="7" t="s">
        <v>8</v>
      </c>
      <c r="B35" s="7">
        <f>1+270+51</f>
        <v>322</v>
      </c>
      <c r="C35" s="8">
        <f>94+27328.51+4963.5</f>
        <v>32386.01</v>
      </c>
    </row>
    <row r="36" spans="1:3" ht="15">
      <c r="A36" s="7" t="s">
        <v>9</v>
      </c>
      <c r="B36" s="7">
        <f>273+17</f>
        <v>290</v>
      </c>
      <c r="C36" s="8">
        <f>33409+1974</f>
        <v>35383</v>
      </c>
    </row>
    <row r="37" spans="1:3" ht="15">
      <c r="A37" s="7" t="s">
        <v>10</v>
      </c>
      <c r="B37" s="7">
        <f>235+15</f>
        <v>250</v>
      </c>
      <c r="C37" s="8">
        <f>31247+2204</f>
        <v>33451</v>
      </c>
    </row>
    <row r="38" spans="1:3" ht="15">
      <c r="A38" s="7" t="s">
        <v>11</v>
      </c>
      <c r="B38" s="7">
        <f>124+14</f>
        <v>138</v>
      </c>
      <c r="C38" s="8">
        <f>16278+1897</f>
        <v>18175</v>
      </c>
    </row>
    <row r="39" spans="1:3" ht="15">
      <c r="A39" s="7" t="s">
        <v>12</v>
      </c>
      <c r="B39" s="7">
        <f>42+4</f>
        <v>46</v>
      </c>
      <c r="C39" s="8">
        <f>5314+627</f>
        <v>5941</v>
      </c>
    </row>
    <row r="40" spans="1:3" ht="15">
      <c r="A40" s="7" t="s">
        <v>13</v>
      </c>
      <c r="B40" s="7">
        <f>20+3</f>
        <v>23</v>
      </c>
      <c r="C40" s="8">
        <f>2064+482+145+74+356</f>
        <v>3121</v>
      </c>
    </row>
    <row r="41" spans="1:3" ht="15">
      <c r="A41" s="7" t="s">
        <v>14</v>
      </c>
      <c r="B41" s="7">
        <v>44</v>
      </c>
      <c r="C41" s="8">
        <v>5112</v>
      </c>
    </row>
    <row r="42" spans="1:3" ht="15">
      <c r="A42" s="9" t="s">
        <v>5</v>
      </c>
      <c r="B42" s="14">
        <f>SUM(B35:B41)</f>
        <v>1113</v>
      </c>
      <c r="C42" s="8">
        <f>SUM(C35:C41)</f>
        <v>133569.01</v>
      </c>
    </row>
    <row r="43" spans="1:3" ht="15">
      <c r="A43" s="1"/>
      <c r="B43" s="1"/>
      <c r="C43" s="1"/>
    </row>
    <row r="44" spans="1:3" ht="15">
      <c r="A44" s="1"/>
      <c r="B44" s="1"/>
      <c r="C44" s="1"/>
    </row>
    <row r="45" spans="1:3" ht="15">
      <c r="A45" s="1"/>
      <c r="B45" s="1"/>
      <c r="C45" s="1"/>
    </row>
    <row r="46" spans="1:3" ht="15.75">
      <c r="A46" s="15" t="s">
        <v>5</v>
      </c>
      <c r="B46" s="16">
        <f>B26+B42</f>
        <v>1242</v>
      </c>
      <c r="C46" s="17"/>
    </row>
  </sheetData>
  <mergeCells count="2">
    <mergeCell ref="A7:C7"/>
    <mergeCell ref="A31:C31"/>
  </mergeCells>
  <phoneticPr fontId="1" type="noConversion"/>
  <pageMargins left="0.75" right="0.75" top="1" bottom="1" header="0.5" footer="0.5"/>
  <pageSetup paperSize="9" scale="8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ragion01</dc:creator>
  <cp:lastModifiedBy>valentina.ferrara</cp:lastModifiedBy>
  <cp:lastPrinted>2016-11-14T10:58:30Z</cp:lastPrinted>
  <dcterms:created xsi:type="dcterms:W3CDTF">2014-07-05T06:43:45Z</dcterms:created>
  <dcterms:modified xsi:type="dcterms:W3CDTF">2016-12-09T08:15:30Z</dcterms:modified>
</cp:coreProperties>
</file>