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ffidamenti\SII\RE\Documenti di gara\Fase 2\Disciplinari e Convenzione di Gestione\Allegati alla Lettera di invito\All. 5_Tabella investimenti anticipati\"/>
    </mc:Choice>
  </mc:AlternateContent>
  <bookViews>
    <workbookView xWindow="0" yWindow="0" windowWidth="20460" windowHeight="7155"/>
  </bookViews>
  <sheets>
    <sheet name="Foglio1 - ALL5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___________ss1">{#N/A,#N/A,FALSE,"P&amp;L-BS-CF"}</definedName>
    <definedName name="__________DAT19">#REF!</definedName>
    <definedName name="__________RF1996">#REF!</definedName>
    <definedName name="__________RF1998">#REF!</definedName>
    <definedName name="__________RF1999">#REF!</definedName>
    <definedName name="__________RF2000">#REF!</definedName>
    <definedName name="__________RF2001">#REF!</definedName>
    <definedName name="__________SP1996">#REF!</definedName>
    <definedName name="__________SP1998">#REF!</definedName>
    <definedName name="__________SP1999">#REF!</definedName>
    <definedName name="__________SP2000">#REF!</definedName>
    <definedName name="__________SP2001">#REF!</definedName>
    <definedName name="__________ss1">{#N/A,#N/A,FALSE,"P&amp;L-BS-CF"}</definedName>
    <definedName name="_________ATO9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8">[1]FAMULA!#REF!</definedName>
    <definedName name="_________DAT19">[1]FAMULA!#REF!</definedName>
    <definedName name="_________DAT2">'[2]db ISU'!#REF!</definedName>
    <definedName name="_________DAT20">[1]FAMULA!#REF!</definedName>
    <definedName name="_________DAT21">[1]FAMULA!#REF!</definedName>
    <definedName name="_________DAT22">[1]FAMULA!#REF!</definedName>
    <definedName name="_________DAT23">[1]FAMULA!#REF!</definedName>
    <definedName name="_________DAT24">[1]FAMULA!#REF!</definedName>
    <definedName name="_________DAT25">[1]FAMULA!#REF!</definedName>
    <definedName name="_________DAT26">[1]FAMULA!#REF!</definedName>
    <definedName name="_________DAT3">'[2]db ISU'!#REF!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III130101">#REF!</definedName>
    <definedName name="_________III130104">#REF!</definedName>
    <definedName name="_________III130105">#REF!</definedName>
    <definedName name="_________III130106">#REF!</definedName>
    <definedName name="_________III130107">#REF!</definedName>
    <definedName name="_________III130108">#REF!</definedName>
    <definedName name="_________III130109">#REF!</definedName>
    <definedName name="_________III130110">#REF!</definedName>
    <definedName name="_________RF1996">#REF!</definedName>
    <definedName name="_________RF1998">#REF!</definedName>
    <definedName name="_________RF1999">#REF!</definedName>
    <definedName name="_________RF2000">#REF!</definedName>
    <definedName name="_________RF2001">#REF!</definedName>
    <definedName name="_________SP1996">#REF!</definedName>
    <definedName name="_________SP1998">#REF!</definedName>
    <definedName name="_________SP1999">#REF!</definedName>
    <definedName name="_________SP2000">#REF!</definedName>
    <definedName name="_________SP2001">#REF!</definedName>
    <definedName name="_________ss1">{#N/A,#N/A,FALSE,"P&amp;L-BS-CF"}</definedName>
    <definedName name="_________ST1">#REF!</definedName>
    <definedName name="_________ST2">#REF!</definedName>
    <definedName name="_________ST3">#REF!</definedName>
    <definedName name="________ATO9">#REF!</definedName>
    <definedName name="________DAT1">'[2]db ISU'!#REF!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[3]FAMULA!#REF!</definedName>
    <definedName name="________DAT19">[3]FAMULA!#REF!</definedName>
    <definedName name="________DAT2">'[2]db ISU'!#REF!</definedName>
    <definedName name="________DAT20">[3]FAMULA!#REF!</definedName>
    <definedName name="________DAT21">[3]FAMULA!#REF!</definedName>
    <definedName name="________DAT22">[3]FAMULA!#REF!</definedName>
    <definedName name="________DAT23">[3]FAMULA!#REF!</definedName>
    <definedName name="________DAT24">[3]FAMULA!#REF!</definedName>
    <definedName name="________DAT25">[3]FAMULA!#REF!</definedName>
    <definedName name="________DAT26">[3]FAMULA!#REF!</definedName>
    <definedName name="________DAT27">#REF!</definedName>
    <definedName name="________DAT28">#REF!</definedName>
    <definedName name="________DAT3">'[2]db ISU'!#REF!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III130101">#REF!</definedName>
    <definedName name="________III130104">#REF!</definedName>
    <definedName name="________III130105">#REF!</definedName>
    <definedName name="________III130106">#REF!</definedName>
    <definedName name="________III130107">#REF!</definedName>
    <definedName name="________III130108">#REF!</definedName>
    <definedName name="________III130109">#REF!</definedName>
    <definedName name="________III130110">#REF!</definedName>
    <definedName name="________new1">'[4]AEM modello'!#REF!</definedName>
    <definedName name="________RF1996">#REF!</definedName>
    <definedName name="________RF1998">#REF!</definedName>
    <definedName name="________RF1999">#REF!</definedName>
    <definedName name="________RF2000">#REF!</definedName>
    <definedName name="________RF2001">#REF!</definedName>
    <definedName name="________SP1996">#REF!</definedName>
    <definedName name="________SP1998">#REF!</definedName>
    <definedName name="________SP1999">#REF!</definedName>
    <definedName name="________SP2000">#REF!</definedName>
    <definedName name="________SP2001">#REF!</definedName>
    <definedName name="________ss1">{#N/A,#N/A,FALSE,"P&amp;L-BS-CF"}</definedName>
    <definedName name="________ST1">#REF!</definedName>
    <definedName name="________ST2">#REF!</definedName>
    <definedName name="________ST3">#REF!</definedName>
    <definedName name="_______ATO9">#REF!</definedName>
    <definedName name="_______DAT1">'[5]db ISU'!#REF!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[3]FAMULA!#REF!</definedName>
    <definedName name="_______DAT19">[3]FAMULA!#REF!</definedName>
    <definedName name="_______DAT2">#REF!</definedName>
    <definedName name="_______DAT20">[3]FAMULA!#REF!</definedName>
    <definedName name="_______DAT21">[3]FAMULA!#REF!</definedName>
    <definedName name="_______DAT22">[3]FAMULA!#REF!</definedName>
    <definedName name="_______DAT23">[3]FAMULA!#REF!</definedName>
    <definedName name="_______DAT24">[3]FAMULA!#REF!</definedName>
    <definedName name="_______DAT25">[3]FAMULA!#REF!</definedName>
    <definedName name="_______DAT26">[3]FAMULA!#REF!</definedName>
    <definedName name="_______DAT27">#REF!</definedName>
    <definedName name="_______DAT28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III130101">#REF!</definedName>
    <definedName name="_______III130104">#REF!</definedName>
    <definedName name="_______III130105">#REF!</definedName>
    <definedName name="_______III130106">#REF!</definedName>
    <definedName name="_______III130107">#REF!</definedName>
    <definedName name="_______III130108">#REF!</definedName>
    <definedName name="_______III130109">#REF!</definedName>
    <definedName name="_______III130110">#REF!</definedName>
    <definedName name="_______mo1">#REF!</definedName>
    <definedName name="_______new1">'[4]AEM modello'!#REF!</definedName>
    <definedName name="_______RF1996">#REF!</definedName>
    <definedName name="_______RF1998">#REF!</definedName>
    <definedName name="_______RF1999">#REF!</definedName>
    <definedName name="_______RF2000">#REF!</definedName>
    <definedName name="_______RF2001">#REF!</definedName>
    <definedName name="_______SP1996">#REF!</definedName>
    <definedName name="_______SP1998">#REF!</definedName>
    <definedName name="_______SP1999">#REF!</definedName>
    <definedName name="_______SP2000">#REF!</definedName>
    <definedName name="_______SP2001">#REF!</definedName>
    <definedName name="_______ss1">{#N/A,#N/A,FALSE,"P&amp;L-BS-CF"}</definedName>
    <definedName name="_______ST1">#REF!</definedName>
    <definedName name="_______ST2">#REF!</definedName>
    <definedName name="_______ST3">#REF!</definedName>
    <definedName name="______ATO9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[6]FAMULA!#REF!</definedName>
    <definedName name="______DAT19">[6]FAMULA!#REF!</definedName>
    <definedName name="______DAT2">#REF!</definedName>
    <definedName name="______DAT20">[6]FAMULA!#REF!</definedName>
    <definedName name="______DAT21">[6]FAMULA!#REF!</definedName>
    <definedName name="______DAT22">[6]FAMULA!#REF!</definedName>
    <definedName name="______DAT23">[6]FAMULA!#REF!</definedName>
    <definedName name="______DAT24">[6]FAMULA!#REF!</definedName>
    <definedName name="______DAT25">[6]FAMULA!#REF!</definedName>
    <definedName name="______DAT26">[6]FAMULA!#REF!</definedName>
    <definedName name="______DAT27">#REF!</definedName>
    <definedName name="______DAT28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III130101">#REF!</definedName>
    <definedName name="______III130104">#REF!</definedName>
    <definedName name="______III130105">#REF!</definedName>
    <definedName name="______III130106">#REF!</definedName>
    <definedName name="______III130107">#REF!</definedName>
    <definedName name="______III130108">#REF!</definedName>
    <definedName name="______III130109">#REF!</definedName>
    <definedName name="______III130110">#REF!</definedName>
    <definedName name="______mo1">#REF!</definedName>
    <definedName name="______new1">'[4]AEM modello'!#REF!</definedName>
    <definedName name="______RF1996">#REF!</definedName>
    <definedName name="______RF1998">#REF!</definedName>
    <definedName name="______RF1999">#REF!</definedName>
    <definedName name="______RF2000">#REF!</definedName>
    <definedName name="______RF2001">#REF!</definedName>
    <definedName name="______SP1996">#REF!</definedName>
    <definedName name="______SP1998">#REF!</definedName>
    <definedName name="______SP1999">#REF!</definedName>
    <definedName name="______SP2000">#REF!</definedName>
    <definedName name="______SP2001">#REF!</definedName>
    <definedName name="______ss1">{#N/A,#N/A,FALSE,"P&amp;L-BS-CF"}</definedName>
    <definedName name="______ST1">#REF!</definedName>
    <definedName name="______ST2">#REF!</definedName>
    <definedName name="______ST3">#REF!</definedName>
    <definedName name="_____ATO9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[3]FAMULA!#REF!</definedName>
    <definedName name="_____DAT19">[3]FAMULA!#REF!</definedName>
    <definedName name="_____DAT2">#REF!</definedName>
    <definedName name="_____DAT20">[3]FAMULA!#REF!</definedName>
    <definedName name="_____DAT21">[3]FAMULA!#REF!</definedName>
    <definedName name="_____DAT22">[3]FAMULA!#REF!</definedName>
    <definedName name="_____DAT23">[3]FAMULA!#REF!</definedName>
    <definedName name="_____DAT24">[3]FAMULA!#REF!</definedName>
    <definedName name="_____DAT25">[3]FAMULA!#REF!</definedName>
    <definedName name="_____DAT26">[3]FAMULA!#REF!</definedName>
    <definedName name="_____DAT27">#REF!</definedName>
    <definedName name="_____DAT28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III130101">#REF!</definedName>
    <definedName name="_____III130104">#REF!</definedName>
    <definedName name="_____III130105">#REF!</definedName>
    <definedName name="_____III130106">#REF!</definedName>
    <definedName name="_____III130107">#REF!</definedName>
    <definedName name="_____III130108">#REF!</definedName>
    <definedName name="_____III130109">#REF!</definedName>
    <definedName name="_____III130110">#REF!</definedName>
    <definedName name="_____mo1">#REF!</definedName>
    <definedName name="_____new1">'[4]AEM modello'!#REF!</definedName>
    <definedName name="_____RF1996">#REF!</definedName>
    <definedName name="_____RF1998">#REF!</definedName>
    <definedName name="_____RF1999">#REF!</definedName>
    <definedName name="_____RF2000">#REF!</definedName>
    <definedName name="_____RF2001">#REF!</definedName>
    <definedName name="_____SP1996">#REF!</definedName>
    <definedName name="_____SP1998">#REF!</definedName>
    <definedName name="_____SP1999">#REF!</definedName>
    <definedName name="_____SP2000">#REF!</definedName>
    <definedName name="_____SP2001">#REF!</definedName>
    <definedName name="_____ss1">{#N/A,#N/A,FALSE,"P&amp;L-BS-CF"}</definedName>
    <definedName name="_____ST1">#REF!</definedName>
    <definedName name="_____ST2">#REF!</definedName>
    <definedName name="_____ST3">#REF!</definedName>
    <definedName name="____ATO9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[3]FAMULA!#REF!</definedName>
    <definedName name="____DAT19">[3]FAMULA!#REF!</definedName>
    <definedName name="____DAT2">#REF!</definedName>
    <definedName name="____DAT20">[3]FAMULA!#REF!</definedName>
    <definedName name="____DAT21">[3]FAMULA!#REF!</definedName>
    <definedName name="____DAT22">[3]FAMULA!#REF!</definedName>
    <definedName name="____DAT23">[3]FAMULA!#REF!</definedName>
    <definedName name="____DAT24">[3]FAMULA!#REF!</definedName>
    <definedName name="____DAT25">[3]FAMULA!#REF!</definedName>
    <definedName name="____DAT26">[3]FAMULA!#REF!</definedName>
    <definedName name="____DAT27">#REF!</definedName>
    <definedName name="____DAT28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III130101">#REF!</definedName>
    <definedName name="____III130104">#REF!</definedName>
    <definedName name="____III130105">#REF!</definedName>
    <definedName name="____III130106">#REF!</definedName>
    <definedName name="____III130107">#REF!</definedName>
    <definedName name="____III130108">#REF!</definedName>
    <definedName name="____III130109">#REF!</definedName>
    <definedName name="____III130110">#REF!</definedName>
    <definedName name="____mo1">#REF!</definedName>
    <definedName name="____new1">'[4]AEM modello'!#REF!</definedName>
    <definedName name="____RF1996">#REF!</definedName>
    <definedName name="____RF1998">#REF!</definedName>
    <definedName name="____RF1999">#REF!</definedName>
    <definedName name="____RF2000">#REF!</definedName>
    <definedName name="____RF2001">#REF!</definedName>
    <definedName name="____SP1996">#REF!</definedName>
    <definedName name="____SP1998">#REF!</definedName>
    <definedName name="____SP1999">#REF!</definedName>
    <definedName name="____SP2000">#REF!</definedName>
    <definedName name="____SP2001">#REF!</definedName>
    <definedName name="____ss1">{#N/A,#N/A,FALSE,"P&amp;L-BS-CF"}</definedName>
    <definedName name="____ST1">#REF!</definedName>
    <definedName name="____ST2">#REF!</definedName>
    <definedName name="____ST3">#REF!</definedName>
    <definedName name="___ATO9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[3]FAMULA!#REF!</definedName>
    <definedName name="___DAT19">[3]FAMULA!#REF!</definedName>
    <definedName name="___DAT2">#REF!</definedName>
    <definedName name="___DAT20">[3]FAMULA!#REF!</definedName>
    <definedName name="___DAT21">[3]FAMULA!#REF!</definedName>
    <definedName name="___DAT22">[3]FAMULA!#REF!</definedName>
    <definedName name="___DAT23">[3]FAMULA!#REF!</definedName>
    <definedName name="___DAT24">[3]FAMULA!#REF!</definedName>
    <definedName name="___DAT25">[3]FAMULA!#REF!</definedName>
    <definedName name="___DAT26">[3]FAMULA!#REF!</definedName>
    <definedName name="___DAT27">#REF!</definedName>
    <definedName name="___DAT28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III130101">#REF!</definedName>
    <definedName name="___III130104">#REF!</definedName>
    <definedName name="___III130105">#REF!</definedName>
    <definedName name="___III130106">#REF!</definedName>
    <definedName name="___III130107">#REF!</definedName>
    <definedName name="___III130108">#REF!</definedName>
    <definedName name="___III130109">#REF!</definedName>
    <definedName name="___III130110">#REF!</definedName>
    <definedName name="___mds_first_cell___">#REF!</definedName>
    <definedName name="___mds_view_data___">#REF!</definedName>
    <definedName name="___mo1">#REF!</definedName>
    <definedName name="___new1">'[4]AEM modello'!#REF!</definedName>
    <definedName name="___RF1996">#REF!</definedName>
    <definedName name="___RF1998">#REF!</definedName>
    <definedName name="___RF1999">#REF!</definedName>
    <definedName name="___RF2000">#REF!</definedName>
    <definedName name="___RF2001">#REF!</definedName>
    <definedName name="___SP1996">#REF!</definedName>
    <definedName name="___SP1998">#REF!</definedName>
    <definedName name="___SP1999">#REF!</definedName>
    <definedName name="___SP2000">#REF!</definedName>
    <definedName name="___SP2001">#REF!</definedName>
    <definedName name="___ss1">{#N/A,#N/A,FALSE,"P&amp;L-BS-CF"}</definedName>
    <definedName name="___ST1">#REF!</definedName>
    <definedName name="___ST2">#REF!</definedName>
    <definedName name="___ST3">#REF!</definedName>
    <definedName name="__a1">{#N/A,#N/A,FALSE,"P&amp;L-BS-CF"}</definedName>
    <definedName name="__a10">{#N/A,#N/A,FALSE,"Aging Summary";#N/A,#N/A,FALSE,"Ratio Analysis";#N/A,#N/A,FALSE,"Test 120 Day Accts";#N/A,#N/A,FALSE,"Tickmarks"}</definedName>
    <definedName name="__Anonymous_Sheet_DB__1">#REF!</definedName>
    <definedName name="__Anonymous_Sheet_DB__1_1">#REF!</definedName>
    <definedName name="__Anonymous_Sheet_DB__1_2">#REF!</definedName>
    <definedName name="__Anonymous_Sheet_DB__1_3">#REF!</definedName>
    <definedName name="__Anonymous_Sheet_DB__1_4">#REF!</definedName>
    <definedName name="__Anonymous_Sheet_DB__1_5">#REF!</definedName>
    <definedName name="__Anonymous_Sheet_DB__1_6">#REF!</definedName>
    <definedName name="__Anonymous_Sheet_DB__2">#REF!</definedName>
    <definedName name="__Anonymous_Sheet_DB__3">#REF!</definedName>
    <definedName name="__Anonymous_Sheet_DB__4">#REF!</definedName>
    <definedName name="__Anonymous_Sheet_DB__5">#REF!</definedName>
    <definedName name="__Anonymous_Sheet_DB__6">#REF!</definedName>
    <definedName name="__ATO9">#REF!</definedName>
    <definedName name="__bio245">[7]DIV_VENDITE_12!$BB$278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[8]FAMULA!#REF!</definedName>
    <definedName name="__DAT19">[8]FAMULA!#REF!</definedName>
    <definedName name="__DAT2">#REF!</definedName>
    <definedName name="__DAT20">[8]FAMULA!#REF!</definedName>
    <definedName name="__DAT21">[8]FAMULA!#REF!</definedName>
    <definedName name="__DAT22">[8]FAMULA!#REF!</definedName>
    <definedName name="__DAT23">[8]FAMULA!#REF!</definedName>
    <definedName name="__DAT24">[8]FAMULA!#REF!</definedName>
    <definedName name="__DAT25">[8]FAMULA!#REF!</definedName>
    <definedName name="__DAT26">[8]FAMULA!#REF!</definedName>
    <definedName name="__DAT27">#REF!</definedName>
    <definedName name="__DAT28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II130101">#REF!</definedName>
    <definedName name="__III130104">#REF!</definedName>
    <definedName name="__III130105">#REF!</definedName>
    <definedName name="__III130106">#REF!</definedName>
    <definedName name="__III130107">#REF!</definedName>
    <definedName name="__III130108">#REF!</definedName>
    <definedName name="__III130109">#REF!</definedName>
    <definedName name="__III130110">#REF!</definedName>
    <definedName name="__mo1">#REF!</definedName>
    <definedName name="__new1">'[4]AEM modello'!#REF!</definedName>
    <definedName name="__RF1996">#REF!</definedName>
    <definedName name="__RF1998">#REF!</definedName>
    <definedName name="__RF1999">#REF!</definedName>
    <definedName name="__RF2000">#REF!</definedName>
    <definedName name="__RF2001">#REF!</definedName>
    <definedName name="__SP1996">#REF!</definedName>
    <definedName name="__SP1998">#REF!</definedName>
    <definedName name="__SP1999">#REF!</definedName>
    <definedName name="__SP2000">#REF!</definedName>
    <definedName name="__SP2001">#REF!</definedName>
    <definedName name="__ss1">{#N/A,#N/A,FALSE,"P&amp;L-BS-CF"}</definedName>
    <definedName name="__ST1">#REF!</definedName>
    <definedName name="__ST2">#REF!</definedName>
    <definedName name="__ST3">#REF!</definedName>
    <definedName name="__xlnm.Criteria">#REF!</definedName>
    <definedName name="__xlnm.Database">"#REF!"</definedName>
    <definedName name="__xlnm.Extract">#REF!</definedName>
    <definedName name="__xlnm.Print_Area">"#N/A"</definedName>
    <definedName name="_1__123Graph_AGRAFICO_7">#REF!</definedName>
    <definedName name="_2__123Graph_CGRAFICO_7">#REF!</definedName>
    <definedName name="_3">'[9]RICLASSICATO con valute'!#REF!</definedName>
    <definedName name="_3__123Graph_XGRAFICO_7">#REF!</definedName>
    <definedName name="_a1">{#N/A,#N/A,FALSE,"P&amp;L-BS-CF"}</definedName>
    <definedName name="_a10">{#N/A,#N/A,FALSE,"Aging Summary";#N/A,#N/A,FALSE,"Ratio Analysis";#N/A,#N/A,FALSE,"Test 120 Day Accts";#N/A,#N/A,FALSE,"Tickmarks"}</definedName>
    <definedName name="_ATO9">#REF!</definedName>
    <definedName name="_bio245">[10]DIV_VENDITE_12!$BB$278</definedName>
    <definedName name="_cic2">#REF!</definedName>
    <definedName name="_cic3">#REF!</definedName>
    <definedName name="_cic4">#REF!</definedName>
    <definedName name="_d">#REF!</definedName>
    <definedName name="_DAT1">'[2]db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[3]FAMULA!#REF!</definedName>
    <definedName name="_DAT19">[3]FAMULA!#REF!</definedName>
    <definedName name="_DAT2">'[2]db ISU'!#REF!</definedName>
    <definedName name="_DAT20">[3]FAMULA!#REF!</definedName>
    <definedName name="_DAT21">[3]FAMULA!#REF!</definedName>
    <definedName name="_DAT22">[3]FAMULA!#REF!</definedName>
    <definedName name="_DAT23">[3]FAMULA!#REF!</definedName>
    <definedName name="_DAT24">[3]FAMULA!#REF!</definedName>
    <definedName name="_DAT25">[3]FAMULA!#REF!</definedName>
    <definedName name="_DAT26">[3]FAMULA!#REF!</definedName>
    <definedName name="_DAT27">#REF!</definedName>
    <definedName name="_DAT28">#REF!</definedName>
    <definedName name="_DAT3">'[2]db ISU'!#REF!</definedName>
    <definedName name="_DAT4">#REF!</definedName>
    <definedName name="_DAT5">#REF!</definedName>
    <definedName name="_DAT6">#REF!</definedName>
    <definedName name="_dat67">#REF!</definedName>
    <definedName name="_DAT7">#REF!</definedName>
    <definedName name="_DAT8">#REF!</definedName>
    <definedName name="_DAT9">#REF!</definedName>
    <definedName name="_e">#REF!</definedName>
    <definedName name="_f">#REF!</definedName>
    <definedName name="_i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m">#REF!</definedName>
    <definedName name="_max2">#REF!</definedName>
    <definedName name="_mo1">#REF!</definedName>
    <definedName name="_n">#REF!</definedName>
    <definedName name="_new1">'[4]AEM modello'!#REF!</definedName>
    <definedName name="_p">#REF!</definedName>
    <definedName name="_q">#REF!</definedName>
    <definedName name="_r">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>{#N/A,#N/A,FALSE,"P&amp;L-BS-CF"}</definedName>
    <definedName name="_ST1">#REF!</definedName>
    <definedName name="_ST2">#REF!</definedName>
    <definedName name="_ST3">#REF!</definedName>
    <definedName name="_t">#REF!</definedName>
    <definedName name="_x">#REF!</definedName>
    <definedName name="A">#REF!</definedName>
    <definedName name="A1ERICA">[11]Foglio3!#REF!</definedName>
    <definedName name="aa">{"Area1",#N/A,TRUE,"Obiettivo";"Area2",#N/A,TRUE,"Dati per Direzione"}</definedName>
    <definedName name="ab">{#N/A,#N/A,FALSE,"P&amp;L-BS-CF"}</definedName>
    <definedName name="Acqmagg">#REF!</definedName>
    <definedName name="Acqmin">#REF!</definedName>
    <definedName name="adsf">{"Area1",#N/A,TRUE,"Obiettivo";"Area2",#N/A,TRUE,"Dati per Direzione"}</definedName>
    <definedName name="afdf">{#N/A,#N/A,FALSE,"P&amp;L-BS-CF"}</definedName>
    <definedName name="AFESTE">'[12]base dati'!$O$13:$O$24</definedName>
    <definedName name="All">{#N/A,#N/A,FALSE,"P&amp;L-BS-CF"}</definedName>
    <definedName name="All.">{#N/A,#N/A,FALSE,"P&amp;L-BS-CF"}</definedName>
    <definedName name="Altri_fondi">#REF!</definedName>
    <definedName name="AMMONTARI">#REF!</definedName>
    <definedName name="analisi">#REF!</definedName>
    <definedName name="Analisi_Racc.">#REF!</definedName>
    <definedName name="analisi1">[13]Ramo_Nuova_Geovis!#REF!</definedName>
    <definedName name="analisi2">[13]Ramo_Nuova_Geovis!#REF!</definedName>
    <definedName name="ANNO">#REF!</definedName>
    <definedName name="ANNO_N">[14]Bilancio!$J$8</definedName>
    <definedName name="ANNO_N_1">[14]Bilancio!$L$8</definedName>
    <definedName name="Area_DB">#REF!</definedName>
    <definedName name="_xlnm.Print_Area">#N/A</definedName>
    <definedName name="AREA_STAMPA_CON">NA()</definedName>
    <definedName name="Area_stampa_MI">#REF!</definedName>
    <definedName name="AreaB">#REF!</definedName>
    <definedName name="ARR">#REF!</definedName>
    <definedName name="ARRIVO">#REF!</definedName>
    <definedName name="as">'[15]#RIF'!$A$7:$AG$68</definedName>
    <definedName name="AS2DocOpenMode">"AS2DocumentEdit"</definedName>
    <definedName name="AS2HasNoAutoHeaderFooter">" "</definedName>
    <definedName name="Assic">#REF!</definedName>
    <definedName name="ASSUNZIONI_CE">#REF!</definedName>
    <definedName name="ASSUNZIONISP">#REF!</definedName>
    <definedName name="AT">#REF!</definedName>
    <definedName name="Attualizz">#REF!</definedName>
    <definedName name="az">#REF!</definedName>
    <definedName name="Bacino_di_riferimento">#REF!</definedName>
    <definedName name="BB">{"Area1",#N/A,TRUE,"Obiettivo";"Area2",#N/A,TRUE,"Dati per Direzione"}</definedName>
    <definedName name="bbb">{"Area1",#N/A,TRUE,"Obiettivo";"Area2",#N/A,TRUE,"Dati per Direzione"}</definedName>
    <definedName name="BLPB1">[16]Bloomberg!#REF!</definedName>
    <definedName name="BLPB23">#REF!</definedName>
    <definedName name="BLPB24">#REF!</definedName>
    <definedName name="BLPB25">#REF!</definedName>
    <definedName name="BLPB26">#REF!</definedName>
    <definedName name="BLPB27">#REF!</definedName>
    <definedName name="BLPB28">#REF!</definedName>
    <definedName name="BLPB29">#REF!</definedName>
    <definedName name="BLPB30">#REF!</definedName>
    <definedName name="BLPB31">#REF!</definedName>
    <definedName name="BLPB32">#REF!</definedName>
    <definedName name="BLPB33">#REF!</definedName>
    <definedName name="BLPB34">#REF!</definedName>
    <definedName name="BLPB35">#REF!</definedName>
    <definedName name="BLPH1">#REF!</definedName>
    <definedName name="BLPH10">#REF!</definedName>
    <definedName name="BLPH11">#REF!</definedName>
    <definedName name="BLPH12">#REF!</definedName>
    <definedName name="BLPH13">#REF!</definedName>
    <definedName name="BLPH14">#REF!</definedName>
    <definedName name="BLPH15">#REF!</definedName>
    <definedName name="BLPH16">#REF!</definedName>
    <definedName name="BLPH17">[17]capitalizzazione!#REF!</definedName>
    <definedName name="BLPH18">[17]capitalizzazione!#REF!</definedName>
    <definedName name="BLPH19">[17]capitalizzazione!#REF!</definedName>
    <definedName name="BLPH2">#REF!</definedName>
    <definedName name="BLPH20">[17]capitalizzazione!#REF!</definedName>
    <definedName name="BLPH21">[17]capitalizzazione!#REF!</definedName>
    <definedName name="BLPH22">[17]capitalizzazione!#REF!</definedName>
    <definedName name="BLPH23">[17]capitalizzazione!#REF!</definedName>
    <definedName name="BLPH24">[17]capitalizzazione!#REF!</definedName>
    <definedName name="BLPH25">[17]capitalizzazione!#REF!</definedName>
    <definedName name="BLPH26">[17]capitalizzazione!#REF!</definedName>
    <definedName name="BLPH27">[17]capitalizzazione!#REF!</definedName>
    <definedName name="BLPH28">[17]capitalizzazione!#REF!</definedName>
    <definedName name="BLPH29">[17]capitalizzazione!#REF!</definedName>
    <definedName name="BLPH3">#REF!</definedName>
    <definedName name="BLPH30">[17]capitalizzazione!#REF!</definedName>
    <definedName name="BLPH31">[17]capitalizzazione!#REF!</definedName>
    <definedName name="BLPH32">[17]capitalizzazione!#REF!</definedName>
    <definedName name="BLPH33">[17]capitalizzazione!#REF!</definedName>
    <definedName name="BLPH34">[17]capitalizzazione!#REF!</definedName>
    <definedName name="BLPH36">[17]capitalizzazione!#REF!</definedName>
    <definedName name="BLPH4">#REF!</definedName>
    <definedName name="BLPH5">#REF!</definedName>
    <definedName name="BLPH6">#REF!</definedName>
    <definedName name="BLPH7">#REF!</definedName>
    <definedName name="BLPH8">#REF!</definedName>
    <definedName name="BLPH9">#REF!</definedName>
    <definedName name="blu">[18]BASETURNO!$A$8:$A$9</definedName>
    <definedName name="bnmbm">{#N/A,#N/A,TRUE,"Main Issues";#N/A,#N/A,TRUE,"Income statement ($)"}</definedName>
    <definedName name="BO">#REF!</definedName>
    <definedName name="bo_comp_tutto">#REF!</definedName>
    <definedName name="business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'[9]RICLASSICATO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>{"Area1",#N/A,TRUE,"Obiettivo";"Area2",#N/A,TRUE,"Dati per Direzione"}</definedName>
    <definedName name="Cash_Flow_semiannual">#REF!</definedName>
    <definedName name="CAT">#REF!</definedName>
    <definedName name="Categoria">#REF!</definedName>
    <definedName name="cc">{"Area1",#N/A,TRUE,"Obiettivo";"Area2",#N/A,TRUE,"Dati per Direzione"}</definedName>
    <definedName name="CDB">[19]Personalizza!$F$40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ERVIA2002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Chem">#REF!</definedName>
    <definedName name="ciccio">[20]elenco!$D$3:$D$5</definedName>
    <definedName name="ciccio2">[21]elenco!#REF!</definedName>
    <definedName name="CII">[22]Codici_Bplan!$B$3:$B$23</definedName>
    <definedName name="Classe">#REF!</definedName>
    <definedName name="CLIENTE">#REF!</definedName>
    <definedName name="clienti">#REF!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#REF!</definedName>
    <definedName name="COMUNI">#REF!</definedName>
    <definedName name="comunibo">#REF!</definedName>
    <definedName name="comuniù">#REF!</definedName>
    <definedName name="ConfrontoFusione">#REF!</definedName>
    <definedName name="Consolidation_Method">#REF!</definedName>
    <definedName name="Contenuto_in_PS">#REF!</definedName>
    <definedName name="Conto_Econ.In_dollari">#REF!</definedName>
    <definedName name="copertina">#REF!</definedName>
    <definedName name="copertura_finanziaria">#REF!</definedName>
    <definedName name="costi_produz">'[23]2002'!#REF!</definedName>
    <definedName name="COSTIPROD">#REF!</definedName>
    <definedName name="_xlnm.Criteria">[24]PIANOINV!$C$1008:$BI$1009</definedName>
    <definedName name="CriticitaATO">#REF!</definedName>
    <definedName name="criticitàATOc">#REF!</definedName>
    <definedName name="CS">[19]Personalizza!$F$41</definedName>
    <definedName name="D">{#N/A,#N/A,FALSE,"P&amp;L-BS-CF"}</definedName>
    <definedName name="DATA">#REF!</definedName>
    <definedName name="_xlnm.Database">#REF!</definedName>
    <definedName name="Database1">#REF!</definedName>
    <definedName name="Database2">#REF!</definedName>
    <definedName name="DATAPREP">#REF!</definedName>
    <definedName name="DATIP">'[25]#RIF'!$AA$44</definedName>
    <definedName name="dbfBOL1">#REF!</definedName>
    <definedName name="dbfFOR1">#REF!</definedName>
    <definedName name="DD">{#N/A,#N/A,FALSE,"P&amp;L-BS-CF"}</definedName>
    <definedName name="ddd">#REF!</definedName>
    <definedName name="ddddddddddddd">{#N/A,#N/A,FALSE,"Aging Summary";#N/A,#N/A,FALSE,"Ratio Analysis";#N/A,#N/A,FALSE,"Test 120 Day Accts";#N/A,#N/A,FALSE,"Tickmarks"}</definedName>
    <definedName name="decrasing">#REF!</definedName>
    <definedName name="DEP">#REF!</definedName>
    <definedName name="depur">#REF!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ettaglio">#REF!</definedName>
    <definedName name="dffsdf">{#N/A,#N/A,FALSE,"P&amp;L-BS-CF"}</definedName>
    <definedName name="dflt1">[19]Personalizza!$E$21</definedName>
    <definedName name="Direct1">#REF!</definedName>
    <definedName name="Direct2">#REF!</definedName>
    <definedName name="display_area_1">[19]Personalizza!$C$3:$J$34</definedName>
    <definedName name="dklfh">[26]Assumptions!#REF!</definedName>
    <definedName name="DN.110">'[25]#RIF'!$M$17:$O$22</definedName>
    <definedName name="DN.111">'[25]#RIF'!$M$17:$M$18</definedName>
    <definedName name="DN.112">'[25]#RIF'!$O$15:$O$18</definedName>
    <definedName name="DN.113">'[25]#RIF'!$K$15:$K$19</definedName>
    <definedName name="DN.114">'[25]#RIF'!$G$12:$G$19</definedName>
    <definedName name="DN.115">'[25]#RIF'!$G$14:$G$24</definedName>
    <definedName name="DN.116">'[25]#RIF'!$O$15:$O$25</definedName>
    <definedName name="DN.117">'[25]#RIF'!$E$73</definedName>
    <definedName name="DN.118">'[25]#RIF'!$M$17:$M$18</definedName>
    <definedName name="DN.119">'[25]#RIF'!$K$15:$K$17</definedName>
    <definedName name="DN.120">'[25]#RIF'!$K$15:$K$27</definedName>
    <definedName name="DN.121">'[25]#RIF'!$G$14:$G$25</definedName>
    <definedName name="DN.122">'[25]#RIF'!$K$30:$O$33</definedName>
    <definedName name="DN.123">'[25]#RIF'!$I$29:$K$32</definedName>
    <definedName name="DN.124">'[25]#RIF'!$I$27:$K$30</definedName>
    <definedName name="DN.125">'[25]#RIF'!$K$26:$O$38</definedName>
    <definedName name="DN.126">'[25]#RIF'!$I$27:$K$39</definedName>
    <definedName name="DN.127">'[25]#RIF'!$E$12:$E$24</definedName>
    <definedName name="DN.128">'[25]#RIF'!$I$25:$K$37</definedName>
    <definedName name="DN.129">'[25]#RIF'!$C$15:$G$25</definedName>
    <definedName name="DN.13">'[25]#RIF'!$E$11:$E$21</definedName>
    <definedName name="DN.130">'[25]#RIF'!$G$18:$G$26</definedName>
    <definedName name="DN.131">'[25]#RIF'!$C$12:$C$14</definedName>
    <definedName name="DN.132">'[25]#RIF'!$C$16:$C$22</definedName>
    <definedName name="DN.133">'[25]#RIF'!$I$15:$I$17</definedName>
    <definedName name="DN.134">'[25]#RIF'!$C$12:$C$26</definedName>
    <definedName name="DN.135">'[25]#RIF'!$C$14:$C$28</definedName>
    <definedName name="DN.136">'[25]#RIF'!$C$15:$C$19</definedName>
    <definedName name="DN.137">'[25]#RIF'!$C$10:$C$13</definedName>
    <definedName name="DN.138">'[25]#RIF'!$C$10:$C$12</definedName>
    <definedName name="DN.139">'[25]#RIF'!$C$13:$C$27</definedName>
    <definedName name="DN.14">'[25]#RIF'!$O$19:$U$42</definedName>
    <definedName name="DN.140">'[25]#RIF'!$C$13:$C$29</definedName>
    <definedName name="DN.141">'[25]#RIF'!$C$11:$C$49</definedName>
    <definedName name="DN.15">'[25]#RIF'!$E$16:$E$25</definedName>
    <definedName name="DN.16">'[25]#RIF'!$O$18:$U$19</definedName>
    <definedName name="DN.17">'[25]#RIF'!$M$18:$Q$54</definedName>
    <definedName name="DN.18">'[25]#RIF'!$E$96</definedName>
    <definedName name="DN.19">'[25]#RIF'!$S$16:$W$33</definedName>
    <definedName name="DN.210">'[25]#RIF'!$M$25:$O$25</definedName>
    <definedName name="DN.211">'[25]#RIF'!$M$21:$M$25</definedName>
    <definedName name="DN.212">'[25]#RIF'!$O$21:$O$24</definedName>
    <definedName name="DN.213">'[25]#RIF'!$K$23:$K$27</definedName>
    <definedName name="DN.214">'[25]#RIF'!$G$22:$G$30</definedName>
    <definedName name="DN.215">'[25]#RIF'!$G$28:$G$40</definedName>
    <definedName name="DN.216">'[25]#RIF'!$O$28:$O$36</definedName>
    <definedName name="DN.218">'[25]#RIF'!$M$22:$M$23</definedName>
    <definedName name="DN.219">'[25]#RIF'!$K$22:$K$24</definedName>
    <definedName name="DN.220">'[25]#RIF'!$K$30:$K$43</definedName>
    <definedName name="DN.221">'[25]#RIF'!$G$29:$G$38</definedName>
    <definedName name="DN.222">'[25]#RIF'!$K$37:$O$41</definedName>
    <definedName name="DN.223">'[25]#RIF'!$I$36:$K$40</definedName>
    <definedName name="DN.224">'[25]#RIF'!$I$34:$K$38</definedName>
    <definedName name="DN.227">'[25]#RIF'!$E$33:$E$39</definedName>
    <definedName name="DN.228">'[25]#RIF'!$I$40:$K$40</definedName>
    <definedName name="DN.229">'[25]#RIF'!$C$29:$G$39</definedName>
    <definedName name="DN.230">'[25]#RIF'!$C$38:$C$40</definedName>
    <definedName name="DN.231">'[25]#RIF'!$C$18:$C$30</definedName>
    <definedName name="DN.232">'[25]#RIF'!$C$26:$C$30</definedName>
    <definedName name="DN.233">'[25]#RIF'!$C$29:$C$35</definedName>
    <definedName name="DN.235">'[25]#RIF'!$C$39:$C$46</definedName>
    <definedName name="DN.236">'[25]#RIF'!$C$24:$C$28</definedName>
    <definedName name="DN.237">'[25]#RIF'!$C$17:$C$20</definedName>
    <definedName name="DN.238">'[25]#RIF'!$C$15</definedName>
    <definedName name="DN.25">'[25]#RIF'!$E$38:$E$46</definedName>
    <definedName name="DN.26">'[25]#RIF'!$O$22:$U$37</definedName>
    <definedName name="DN.311">'[25]#RIF'!$M$29:$M$30</definedName>
    <definedName name="DN.312">'[25]#RIF'!$O$27:$O$30</definedName>
    <definedName name="DN.313">'[25]#RIF'!$K$39:$K$43</definedName>
    <definedName name="DN.315">'[25]#RIF'!$G$44</definedName>
    <definedName name="DN.316">'[25]#RIF'!$O$40:$O$51</definedName>
    <definedName name="DN.318">'[25]#RIF'!$M$27:$M$37</definedName>
    <definedName name="DN.320">'[25]#RIF'!$K$47:$K$58</definedName>
    <definedName name="DN.321">'[25]#RIF'!$G$42</definedName>
    <definedName name="DN.323">'[25]#RIF'!$I$44:$K$46</definedName>
    <definedName name="DN.330">'[25]#RIF'!$C$44:$C$54</definedName>
    <definedName name="DN.331">'[25]#RIF'!$C$34:$C$39</definedName>
    <definedName name="DN.332">'[25]#RIF'!$C$34:$C$38</definedName>
    <definedName name="DN.333">'[25]#RIF'!$C$46:$C$51</definedName>
    <definedName name="DN.336">'[25]#RIF'!$C$33:$C$37</definedName>
    <definedName name="DN.337">'[25]#RIF'!$C$24:$C$27</definedName>
    <definedName name="DN.36">'[25]#RIF'!$O$40:$U$40</definedName>
    <definedName name="DN.411">'[25]#RIF'!$M$37</definedName>
    <definedName name="DN.412">'[25]#RIF'!$O$33:$O$36</definedName>
    <definedName name="DN.413">'[25]#RIF'!$K$46:$K$48</definedName>
    <definedName name="DN.416">'[25]#RIF'!$O$54:$O$61</definedName>
    <definedName name="DN.418">'[25]#RIF'!$M$54</definedName>
    <definedName name="DN.423">'[25]#RIF'!$I$49:$K$49</definedName>
    <definedName name="DN.431">'[25]#RIF'!$C$43:$C$47</definedName>
    <definedName name="DN.432">'[25]#RIF'!$C$42:$C$46</definedName>
    <definedName name="DN.433">'[25]#RIF'!$C$60:$C$65</definedName>
    <definedName name="DN.436">'[25]#RIF'!$C$48:$C$52</definedName>
    <definedName name="DN.437">'[25]#RIF'!$C$40:$C$43</definedName>
    <definedName name="DN.511">'[25]#RIF'!$M$33:$M$34</definedName>
    <definedName name="DN.512">'[25]#RIF'!$O$40:$O$55</definedName>
    <definedName name="DN.513">'[25]#RIF'!$K$31:$K$35</definedName>
    <definedName name="DN.532">'[25]#RIF'!$C$56:$C$62</definedName>
    <definedName name="DN.536">'[25]#RIF'!$C$57:$C$61</definedName>
    <definedName name="DN.537">'[25]#RIF'!$C$47:$C$50</definedName>
    <definedName name="DN.632">'[25]#RIF'!$C$70:$C$73</definedName>
    <definedName name="DN.636">'[25]#RIF'!$C$66:$C$70</definedName>
    <definedName name="DN.637">'[25]#RIF'!$C$54:$C$57</definedName>
    <definedName name="DN.732">'[25]#RIF'!$C$81:$C$90</definedName>
    <definedName name="DN.737">'[25]#RIF'!$C$61:$C$66</definedName>
    <definedName name="DN1.110">'[25]#RIF'!$C$17:$E$22</definedName>
    <definedName name="DN1.111">'[25]#RIF'!$C$17:$C$18</definedName>
    <definedName name="DN1.112">'[25]#RIF'!$C$15:$C$18</definedName>
    <definedName name="DN1.113">'[25]#RIF'!$C$15:$C$19</definedName>
    <definedName name="DN1.114">'[25]#RIF'!$C$12:$C$19</definedName>
    <definedName name="DN1.115">'[25]#RIF'!$C$14:$C$24</definedName>
    <definedName name="DN1.116">'[25]#RIF'!$C$15:$C$25</definedName>
    <definedName name="DN1.117">'[25]#RIF'!$C$73</definedName>
    <definedName name="DN1.118">'[25]#RIF'!$C$17:$C$18</definedName>
    <definedName name="DN1.119">'[25]#RIF'!$C$15:$C$17</definedName>
    <definedName name="DN1.120">'[25]#RIF'!$C$15:$C$27</definedName>
    <definedName name="DN1.121">'[25]#RIF'!$C$14:$C$25</definedName>
    <definedName name="DN1.122">'[25]#RIF'!$C$30:$G$33</definedName>
    <definedName name="DN1.123">'[25]#RIF'!$C$29:$E$32</definedName>
    <definedName name="DN1.124">'[25]#RIF'!$C$27:$E$30</definedName>
    <definedName name="DN1.125">'[25]#RIF'!$C$26:$G$38</definedName>
    <definedName name="DN1.126">'[25]#RIF'!$C$27:$E$39</definedName>
    <definedName name="DN1.127">'[25]#RIF'!$C$12:$C$24</definedName>
    <definedName name="DN1.128">'[25]#RIF'!$C$25:$E$37</definedName>
    <definedName name="DN1.129">'[25]#RIF'!$K$15:$O$25</definedName>
    <definedName name="DN1.13">'[25]#RIF'!$C$11:$C$21</definedName>
    <definedName name="DN1.130">'[25]#RIF'!$I$18:$I$26</definedName>
    <definedName name="DN1.131">'[25]#RIF'!$E$12:$E$14</definedName>
    <definedName name="DN1.132">'[25]#RIF'!$E$16:$E$22</definedName>
    <definedName name="DN1.133">'[25]#RIF'!$K$15:$K$17</definedName>
    <definedName name="DN1.134">'[25]#RIF'!$E$12:$E$26</definedName>
    <definedName name="DN1.135">'[25]#RIF'!$E$14:$E$28</definedName>
    <definedName name="DN1.136">'[25]#RIF'!$E$15:$E$19</definedName>
    <definedName name="DN1.137">'[25]#RIF'!$E$10:$E$13</definedName>
    <definedName name="DN1.138">'[25]#RIF'!$E$10:$E$12</definedName>
    <definedName name="DN1.139">'[25]#RIF'!$E$13:$E$27</definedName>
    <definedName name="DN1.14">'[25]#RIF'!$C$19:$I$42</definedName>
    <definedName name="DN1.140">'[25]#RIF'!$E$13:$E$29</definedName>
    <definedName name="DN1.141">'[25]#RIF'!$E$11:$E$49</definedName>
    <definedName name="DN1.15">'[25]#RIF'!$C$16:$C$25</definedName>
    <definedName name="DN1.16">'[25]#RIF'!$C$18:$I$19</definedName>
    <definedName name="DN1.17">'[25]#RIF'!$C$18:$G$54</definedName>
    <definedName name="DN1.18">'[25]#RIF'!$G$96</definedName>
    <definedName name="DN1.19">'[25]#RIF'!$C$16:$G$33</definedName>
    <definedName name="DN1.210">'[25]#RIF'!$C$25:$E$25</definedName>
    <definedName name="DN1.211">'[25]#RIF'!$C$21:$C$25</definedName>
    <definedName name="DN1.212">'[25]#RIF'!$C$21:$C$24</definedName>
    <definedName name="DN1.213">'[25]#RIF'!$C$23:$C$27</definedName>
    <definedName name="DN1.214">'[25]#RIF'!$C$22:$C$30</definedName>
    <definedName name="DN1.215">'[25]#RIF'!$C$28:$C$40</definedName>
    <definedName name="DN1.216">'[25]#RIF'!$C$28:$C$36</definedName>
    <definedName name="DN1.218">'[25]#RIF'!$C$22:$C$23</definedName>
    <definedName name="DN1.219">'[25]#RIF'!$C$22:$C$24</definedName>
    <definedName name="DN1.220">'[25]#RIF'!$C$30:$C$43</definedName>
    <definedName name="DN1.221">'[25]#RIF'!$C$29:$C$38</definedName>
    <definedName name="DN1.222">'[25]#RIF'!$C$37:$G$41</definedName>
    <definedName name="DN1.223">'[25]#RIF'!$C$36:$E$40</definedName>
    <definedName name="DN1.224">'[25]#RIF'!$C$34:$E$38</definedName>
    <definedName name="DN1.227">'[25]#RIF'!$C$33:$C$39</definedName>
    <definedName name="DN1.228">'[25]#RIF'!$C$40:$E$40</definedName>
    <definedName name="DN1.229">'[25]#RIF'!$K$29:$O$39</definedName>
    <definedName name="DN1.230">'[25]#RIF'!$E$38:$E$40</definedName>
    <definedName name="DN1.231">'[25]#RIF'!$E$18:$E$30</definedName>
    <definedName name="DN1.232">'[25]#RIF'!$E$26:$E$30</definedName>
    <definedName name="DN1.233">'[25]#RIF'!$E$29:$E$35</definedName>
    <definedName name="DN1.235">'[25]#RIF'!$E$39:$E$46</definedName>
    <definedName name="DN1.236">'[25]#RIF'!$E$24:$E$28</definedName>
    <definedName name="DN1.237">'[25]#RIF'!$E$17:$E$20</definedName>
    <definedName name="DN1.238">'[25]#RIF'!$E$15</definedName>
    <definedName name="DN1.25">'[25]#RIF'!$C$38:$C$46</definedName>
    <definedName name="DN1.26">'[25]#RIF'!$C$22:$I$37</definedName>
    <definedName name="DN1.311">'[25]#RIF'!$C$29:$C$30</definedName>
    <definedName name="DN1.312">'[25]#RIF'!$C$27:$C$30</definedName>
    <definedName name="DN1.313">'[25]#RIF'!$C$39:$C$43</definedName>
    <definedName name="DN1.315">'[25]#RIF'!$C$44</definedName>
    <definedName name="DN1.316">'[25]#RIF'!$C$40:$C$51</definedName>
    <definedName name="DN1.318">'[25]#RIF'!$C$27:$C$37</definedName>
    <definedName name="DN1.320">'[25]#RIF'!$C$47:$C$58</definedName>
    <definedName name="DN1.321">'[25]#RIF'!$C$42</definedName>
    <definedName name="DN1.323">'[25]#RIF'!$C$44:$E$46</definedName>
    <definedName name="DN1.330">'[25]#RIF'!$E$44:$E$54</definedName>
    <definedName name="DN1.331">'[25]#RIF'!$E$34:$E$39</definedName>
    <definedName name="DN1.332">'[25]#RIF'!$E$34:$E$38</definedName>
    <definedName name="DN1.333">'[25]#RIF'!$E$46:$E$51</definedName>
    <definedName name="DN1.336">'[25]#RIF'!$E$33:$E$37</definedName>
    <definedName name="DN1.337">'[25]#RIF'!$E$24:$E$27</definedName>
    <definedName name="DN1.36">'[25]#RIF'!$C$40:$I$40</definedName>
    <definedName name="DN1.411">'[25]#RIF'!$C$37</definedName>
    <definedName name="DN1.412">'[25]#RIF'!$C$33:$C$36</definedName>
    <definedName name="DN1.413">'[25]#RIF'!$C$46:$C$48</definedName>
    <definedName name="DN1.416">'[25]#RIF'!$C$54:$C$61</definedName>
    <definedName name="DN1.418">'[25]#RIF'!$C$54</definedName>
    <definedName name="DN1.423">'[25]#RIF'!$C$49:$E$49</definedName>
    <definedName name="DN1.431">'[25]#RIF'!$E$43:$E$47</definedName>
    <definedName name="DN1.432">'[25]#RIF'!$E$42:$E$46</definedName>
    <definedName name="DN1.433">'[25]#RIF'!$E$60:$E$65</definedName>
    <definedName name="DN1.436">'[25]#RIF'!$E$48:$E$52</definedName>
    <definedName name="DN1.437">'[25]#RIF'!$E$40:$E$43</definedName>
    <definedName name="DN1.511">'[25]#RIF'!$C$33:$C$34</definedName>
    <definedName name="DN1.512">'[25]#RIF'!$C$40:$C$55</definedName>
    <definedName name="DN1.513">'[25]#RIF'!$C$31:$C$35</definedName>
    <definedName name="DN1.532">'[25]#RIF'!$E$56:$E$62</definedName>
    <definedName name="DN1.536">'[25]#RIF'!$E$57:$E$61</definedName>
    <definedName name="DN1.537">'[25]#RIF'!$E$47:$E$50</definedName>
    <definedName name="DN1.632">'[25]#RIF'!$E$70:$E$73</definedName>
    <definedName name="DN1.636">'[25]#RIF'!$E$66:$E$70</definedName>
    <definedName name="DN1.637">'[25]#RIF'!$E$54:$E$57</definedName>
    <definedName name="DN1.732">'[25]#RIF'!$E$81:$E$90</definedName>
    <definedName name="DN1.737">'[25]#RIF'!$E$61:$E$66</definedName>
    <definedName name="DSCR">#REF!</definedName>
    <definedName name="dsf">{"Area1",#N/A,TRUE,"Obiettivo";"Area2",#N/A,TRUE,"Dati per Direzione"}</definedName>
    <definedName name="e">#REF!</definedName>
    <definedName name="ee">{"Area1",#N/A,TRUE,"Obiettivo";"Area2",#N/A,TRUE,"Dati per Direzione"}</definedName>
    <definedName name="eee">{#N/A,#N/A,FALSE,"P&amp;L-BS-CF"}</definedName>
    <definedName name="eeee">[27]elenco!$C$3:$C$5</definedName>
    <definedName name="eewqeqw">[27]elenco!$A$3:$A$6</definedName>
    <definedName name="er">#REF!</definedName>
    <definedName name="erica">#REF!</definedName>
    <definedName name="_xlnm.Extract">[24]PIANOINV!$C$1018:$BI$65536</definedName>
    <definedName name="EWE">#REF!</definedName>
    <definedName name="Excel_BuiltIn_Criteria">#REF!</definedName>
    <definedName name="Excel_BuiltIn_Database">#REF!</definedName>
    <definedName name="Excel_BuiltIn_Extract">#REF!</definedName>
    <definedName name="Excel_BuiltIn_Print_Area">NA()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abio">[28]elenco!$A$3:$A$6</definedName>
    <definedName name="FC">#REF!</definedName>
    <definedName name="fcacq">#REF!</definedName>
    <definedName name="fcdep">#REF!</definedName>
    <definedName name="fcfogn">#REF!</definedName>
    <definedName name="fd">{"Area1",#N/A,TRUE,"Obiettivo";"Area2",#N/A,TRUE,"Dati per Direzione"}</definedName>
    <definedName name="fe">#REF!</definedName>
    <definedName name="feacq">#REF!</definedName>
    <definedName name="fefd">#REF!</definedName>
    <definedName name="ferrara">#REF!</definedName>
    <definedName name="ff">{"Area1",#N/A,TRUE,"Obiettivo";"Area2",#N/A,TRUE,"Dati per Direzione"}</definedName>
    <definedName name="finestampa.N.I.">'[29]Bilancio d''esercizio v1(6_5_04)'!#REF!</definedName>
    <definedName name="finestampa.Prospetti">'[29]Bilancio d''esercizio v1(6_5_04)'!#REF!</definedName>
    <definedName name="Fixed">#REF!</definedName>
    <definedName name="fnff">{"Area1",#N/A,TRUE,"Obiettivo";"Area2",#N/A,TRUE,"Dati per Direzione"}</definedName>
    <definedName name="FOGN">#REF!</definedName>
    <definedName name="fogna">#REF!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E">{"Area1",#N/A,TRUE,"Obiettivo";"Area2",#N/A,TRUE,"Dati per Direzione"}</definedName>
    <definedName name="FRD">{#N/A,#N/A,FALSE,"P&amp;L-BS-CF"}</definedName>
    <definedName name="fsdfsdf">[30]elenco!$B$3:$B$6</definedName>
    <definedName name="Fuel1">#REF!</definedName>
    <definedName name="Fuel2">#REF!</definedName>
    <definedName name="Fuels">#REF!</definedName>
    <definedName name="Fusincorp">#REF!</definedName>
    <definedName name="Fusione">#REF!</definedName>
    <definedName name="G">#REF!</definedName>
    <definedName name="gas">#REF!</definedName>
    <definedName name="GenAdm">#REF!</definedName>
    <definedName name="gg">{#N/A,#N/A,FALSE,"P&amp;L-BS-CF"}</definedName>
    <definedName name="hffgyfg">[31]FAMULA!#REF!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facq">#REF!</definedName>
    <definedName name="iffd">#REF!</definedName>
    <definedName name="iiii">{"Area1",#N/A,TRUE,"Obiettivo";"Area2",#N/A,TRUE,"Dati per Direzione"}</definedName>
    <definedName name="iiiii">{#N/A,#N/A,FALSE,"P&amp;L-BS-CF"}</definedName>
    <definedName name="imola">#REF!</definedName>
    <definedName name="ImpConc">#REF!</definedName>
    <definedName name="In_dollari">#REF!</definedName>
    <definedName name="ind.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ce">[13]Ramo_Nuova_Geovis!#REF!</definedName>
    <definedName name="Indirect1">#REF!</definedName>
    <definedName name="Indirect2">#REF!</definedName>
    <definedName name="Inflation">#REF!</definedName>
    <definedName name="iniziostampa.N.I.">'[29]Bilancio d''esercizio v1(6_5_04)'!#REF!</definedName>
    <definedName name="iniziostampa.Prospetti">#REF!</definedName>
    <definedName name="INTURVALBIL">#REF!</definedName>
    <definedName name="INV97_00">#REF!</definedName>
    <definedName name="investimenti">#REF!</definedName>
    <definedName name="IRAP_rate">[32]Sheet2!$C$229</definedName>
    <definedName name="IRPEG_rate">[32]Sheet2!$C$227</definedName>
    <definedName name="istat">#REF!</definedName>
    <definedName name="item">#REF!</definedName>
    <definedName name="k">#REF!</definedName>
    <definedName name="kkkk">{#N/A,#N/A,FALSE,"Aging Summary";#N/A,#N/A,FALSE,"Ratio Analysis";#N/A,#N/A,FALSE,"Test 120 Day Accts";#N/A,#N/A,FALSE,"Tickmarks"}</definedName>
    <definedName name="L1_WBW_tt_costo_CI">#REF!</definedName>
    <definedName name="Last_hist">[32]Depurazione!$E$15</definedName>
    <definedName name="legenda">#REF!</definedName>
    <definedName name="LivelloPrior">#REF!</definedName>
    <definedName name="LivelloPriorc">#REF!</definedName>
    <definedName name="LOC">[19]Personalizza!$F$37</definedName>
    <definedName name="LogMov">#REF!</definedName>
    <definedName name="lory">[33]CPPATR02!$A$30</definedName>
    <definedName name="LTR">[19]Personalizza!$G$26</definedName>
    <definedName name="ManuENEL">#REF!</definedName>
    <definedName name="ManuIPP">#REF!</definedName>
    <definedName name="ManutENEL">'[32]#RIF'!#REF!</definedName>
    <definedName name="ManutIPP">'[32]#RIF'!#REF!</definedName>
    <definedName name="Markets">#REF!</definedName>
    <definedName name="Matrice">#REF!</definedName>
    <definedName name="MATT">{#N/A,#N/A,TRUE,"Main Issues";#N/A,#N/A,TRUE,"Income statement ($)"}</definedName>
    <definedName name="MAX">#REF!</definedName>
    <definedName name="metano">#REF!</definedName>
    <definedName name="Method">#REF!</definedName>
    <definedName name="mo">#REF!</definedName>
    <definedName name="moafd">#REF!</definedName>
    <definedName name="MODELLO">#REF!</definedName>
    <definedName name="modena">#REF!</definedName>
    <definedName name="MON">#REF!</definedName>
    <definedName name="Motivazione">#REF!</definedName>
    <definedName name="multipli">#REF!</definedName>
    <definedName name="Natura">#REF!</definedName>
    <definedName name="Net_Profit">[32]Acqua!$C$29</definedName>
    <definedName name="Net_Profit__semiannual">#REF!</definedName>
    <definedName name="new">'[4]AEM modello'!#REF!</definedName>
    <definedName name="ngfnnn">{#N/A,#N/A,FALSE,"P&amp;L-BS-CF"}</definedName>
    <definedName name="nn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fn">{"Area1",#N/A,TRUE,"Obiettivo";"Area2",#N/A,TRUE,"Dati per Direzione"}</definedName>
    <definedName name="notaintegrativa">#REF!</definedName>
    <definedName name="NPV">[34]Sheet2!#REF!</definedName>
    <definedName name="NPV_azionista">[34]Sheet3!#REF!</definedName>
    <definedName name="NPV_per_l_azionista">[34]Sheet2!#REF!</definedName>
    <definedName name="NS">[19]Personalizza!$F$39</definedName>
    <definedName name="NUOVO">#REF!</definedName>
    <definedName name="ok">{#N/A,#N/A,FALSE,"P&amp;L-BS-CF"}</definedName>
    <definedName name="OPA">#REF!</definedName>
    <definedName name="Options">#REF!</definedName>
    <definedName name="OR.10">'[25]#RIF'!$A$7</definedName>
    <definedName name="OR.11">'[25]#RIF'!$A$7</definedName>
    <definedName name="OR.12">'[25]#RIF'!$A$7</definedName>
    <definedName name="OR.13">'[25]#RIF'!$A$8</definedName>
    <definedName name="OR.14">'[25]#RIF'!$A$4</definedName>
    <definedName name="OR.15">'[25]#RIF'!$A$7</definedName>
    <definedName name="OR.16">'[25]#RIF'!$A$5</definedName>
    <definedName name="OR.17">'[25]#RIF'!$A$5</definedName>
    <definedName name="OR.18">'[25]#RIF'!$A$7</definedName>
    <definedName name="OR.19">'[25]#RIF'!$A$8</definedName>
    <definedName name="OR.20">'[25]#RIF'!$A$7</definedName>
    <definedName name="OR.21">'[25]#RIF'!$A$7</definedName>
    <definedName name="OR.22">'[25]#RIF'!$A$19</definedName>
    <definedName name="OR.23">'[25]#RIF'!$A$19</definedName>
    <definedName name="OR.24">'[25]#RIF'!$A$17</definedName>
    <definedName name="OR.25">'[25]#RIF'!$A$18</definedName>
    <definedName name="OR.26">'[25]#RIF'!$A$20</definedName>
    <definedName name="OR.27">'[25]#RIF'!$A$9</definedName>
    <definedName name="OR.28">'[25]#RIF'!$A$17</definedName>
    <definedName name="OR.29">'[25]#RIF'!$A$11</definedName>
    <definedName name="OR.3">'[25]#RIF'!$A$7</definedName>
    <definedName name="OR.30">'[25]#RIF'!$A$10</definedName>
    <definedName name="OR.31">'[25]#RIF'!$A$6</definedName>
    <definedName name="OR.32">'[25]#RIF'!$A$10</definedName>
    <definedName name="OR.33">'[25]#RIF'!$A$6</definedName>
    <definedName name="OR.34">'[25]#RIF'!$A$7</definedName>
    <definedName name="OR.35">'[25]#RIF'!$A$11</definedName>
    <definedName name="OR.36">'[25]#RIF'!$A$7</definedName>
    <definedName name="OR.37">'[25]#RIF'!$A$7</definedName>
    <definedName name="OR.38">'[25]#RIF'!$A$5</definedName>
    <definedName name="OR.39">'[25]#RIF'!$A$10</definedName>
    <definedName name="OR.4">'[25]#RIF'!$A$9</definedName>
    <definedName name="OR.40">'[25]#RIF'!$A$10</definedName>
    <definedName name="OR.41">'[25]#RIF'!$A$6</definedName>
    <definedName name="OR.42">'[25]#RIF'!$A$7</definedName>
    <definedName name="OR.5">'[25]#RIF'!$A$11</definedName>
    <definedName name="OR.6">'[25]#RIF'!$A$10</definedName>
    <definedName name="OR.7">'[25]#RIF'!$A$8</definedName>
    <definedName name="OR.8">'[25]#RIF'!$A$6</definedName>
    <definedName name="OR.9">'[25]#RIF'!$A$9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olo">{#N/A,#N/A,FALSE,"P&amp;L-BS-CF"}</definedName>
    <definedName name="passivo">#REF!</definedName>
    <definedName name="patrimonio">[13]Ramo_Nuova_Geovis!#REF!</definedName>
    <definedName name="pippo">{#N/A,#N/A,FALSE,"P&amp;L-BS-CF"}</definedName>
    <definedName name="Plan">#REF!</definedName>
    <definedName name="Plan_vado">#REF!</definedName>
    <definedName name="PlantType1">#REF!</definedName>
    <definedName name="PlantType2">#REF!</definedName>
    <definedName name="POPS">#REF!</definedName>
    <definedName name="PREPARATO">#REF!</definedName>
    <definedName name="Print_Area_MI">#REF!</definedName>
    <definedName name="PRIORITA">#REF!</definedName>
    <definedName name="Priorità">#REF!</definedName>
    <definedName name="Privatizz">#REF!</definedName>
    <definedName name="PRO">#REF!</definedName>
    <definedName name="prospetti">#REF!</definedName>
    <definedName name="PROSPETTO_DEI_FLUSSI_DI_CASSA">#REF!</definedName>
    <definedName name="PROSPETTO_DI_ANDAMENTO_DELLE_VENDITE">[35]Valfino!#REF!</definedName>
    <definedName name="provincia">#REF!</definedName>
    <definedName name="PU.10">'[25]#RIF'!$C$17:$Q$29</definedName>
    <definedName name="PU.11">'[25]#RIF'!$C$17:$M$37</definedName>
    <definedName name="PU.12">'[25]#RIF'!$C$15:$O$64</definedName>
    <definedName name="PU.13">'[25]#RIF'!$C$15:$K$52</definedName>
    <definedName name="PU.14">'[25]#RIF'!$C$12:$G$30</definedName>
    <definedName name="PU.15">'[25]#RIF'!$C$14:$G$44</definedName>
    <definedName name="PU.16">'[25]#RIF'!$C$15:$O$74</definedName>
    <definedName name="PU.17">'[25]#RIF'!$C$17:$I$68</definedName>
    <definedName name="PU.18">'[25]#RIF'!$C$17:$M$54</definedName>
    <definedName name="PU.19">'[25]#RIF'!$C$15:$K$32</definedName>
    <definedName name="PU.20">'[25]#RIF'!$C$15:$K$73</definedName>
    <definedName name="PU.21">'[25]#RIF'!$C$14:$G$42</definedName>
    <definedName name="PU.22">'[25]#RIF'!$C$30:$O$41</definedName>
    <definedName name="PU.23">'[25]#RIF'!$C$29:$I$49</definedName>
    <definedName name="PU.24">'[25]#RIF'!$C$27:$I$38</definedName>
    <definedName name="PU.25">'[25]#RIF'!$C$26:$O$38</definedName>
    <definedName name="PU.26">'[25]#RIF'!$C$27:$K$39</definedName>
    <definedName name="PU.27">'[25]#RIF'!$C$12:$E$39</definedName>
    <definedName name="PU.28">'[25]#RIF'!$C$25:$K$40</definedName>
    <definedName name="PU.29">'[25]#RIF'!$C$42:$Q$42</definedName>
    <definedName name="PU.3">'[25]#RIF'!$C$11:$E$24</definedName>
    <definedName name="PU.30">'[25]#RIF'!$C$18:$I$54</definedName>
    <definedName name="PU.31">'[25]#RIF'!$C$50:$E$50</definedName>
    <definedName name="PU.32">'[25]#RIF'!$C$16:$E$90</definedName>
    <definedName name="PU.33">('[25]#RIF'!$C$18:$K$18,'[25]#RIF'!$C$38:$E$38,'[25]#RIF'!$C$52:$E$52,'[25]#RIF'!$C$66:$E$66)</definedName>
    <definedName name="PU.34">'[25]#RIF'!$C$12:$E$26</definedName>
    <definedName name="PU.35">('[25]#RIF'!$C$47:$E$47,'[25]#RIF'!$C$29:$E$29)</definedName>
    <definedName name="PU.36">'[25]#RIF'!$C$15:$E$70</definedName>
    <definedName name="PU.37">'[25]#RIF'!$C$10:$E$66</definedName>
    <definedName name="PU.38">'[25]#RIF'!$C$17:$E$17</definedName>
    <definedName name="PU.39">'[25]#RIF'!$C$29:$E$29</definedName>
    <definedName name="PU.4">('[25]#RIF'!$C$19:$I$42,'[25]#RIF'!$O$19:$U$42,'[25]#RIF'!$Y$19:$AE$42,'[25]#RIF'!$AK$19:$AM$42)</definedName>
    <definedName name="PU.40">'[25]#RIF'!$C$31:$E$31</definedName>
    <definedName name="PU.41">'[25]#RIF'!$C$52:$E$52</definedName>
    <definedName name="PU.42">'[25]#RIF'!$O$57</definedName>
    <definedName name="PU.5">('[25]#RIF'!$C$16:$E$25,'[25]#RIF'!$C$38:$E$46)</definedName>
    <definedName name="PU.6">'[25]#RIF'!$C$18:$AM$40</definedName>
    <definedName name="PU.7">'[25]#RIF'!#REF!</definedName>
    <definedName name="PU.8">'[25]#RIF'!$C$16:$Q$82</definedName>
    <definedName name="PU.9">'[25]#RIF'!$C$36:$Y$41</definedName>
    <definedName name="pwoefù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'[25]#RIF'!$A$4:$D$15</definedName>
    <definedName name="QBC">'[25]#RIF'!$D$15</definedName>
    <definedName name="QBP">'[25]#RIF'!$A$4</definedName>
    <definedName name="QC">'[25]#RIF'!$A$102:$J$117</definedName>
    <definedName name="QCC">'[25]#RIF'!$K$132</definedName>
    <definedName name="QCP">'[25]#RIF'!$A$102</definedName>
    <definedName name="Qe_Bigucci_Risultati_2006">#REF!</definedName>
    <definedName name="qewe">{"Area1",#N/A,TRUE,"Obiettivo";"Area2",#N/A,TRUE,"Dati per Direzione"}</definedName>
    <definedName name="QN">'[25]#RIF'!$A$26:$J$98</definedName>
    <definedName name="QNC">'[25]#RIF'!$F$98</definedName>
    <definedName name="QNP">'[25]#RIF'!$A$26</definedName>
    <definedName name="quadratura1">{"Area1",#N/A,TRUE,"Obiettivo";"Area2",#N/A,TRUE,"Dati per Direzione"}</definedName>
    <definedName name="qwqw">{"Area1",#N/A,TRUE,"Obiettivo";"Area2",#N/A,TRUE,"Dati per Direzione"}</definedName>
    <definedName name="qwqwq">[36]elenco!$A$3:$A$6</definedName>
    <definedName name="qwqwqew">{#N/A,#N/A,FALSE,"P&amp;L-BS-CF"}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F">#REF!</definedName>
    <definedName name="RESP">#REF!</definedName>
    <definedName name="Rett_cont">#REF!</definedName>
    <definedName name="ric">[0]!ric</definedName>
    <definedName name="rimini">#REF!</definedName>
    <definedName name="RISULTATI">#REF!</definedName>
    <definedName name="risultato">'[23]2002'!#REF!</definedName>
    <definedName name="RIVISTO">#REF!</definedName>
    <definedName name="rn">#REF!</definedName>
    <definedName name="rnacq">#REF!</definedName>
    <definedName name="rndep">#REF!</definedName>
    <definedName name="rnfogn">#REF!</definedName>
    <definedName name="rosso">[18]BASETURNO!$A$6:$A$7</definedName>
    <definedName name="s">{#N/A,#N/A,FALSE,"P&amp;L-BS-CF"}</definedName>
    <definedName name="sdfsd">{#N/A,#N/A,FALSE,"P&amp;L-BS-CF"}</definedName>
    <definedName name="sdfsdf">{"Area1",#N/A,TRUE,"Obiettivo";"Area2",#N/A,TRUE,"Dati per Direzione"}</definedName>
    <definedName name="segm">#REF!</definedName>
    <definedName name="Servizio">#REF!</definedName>
    <definedName name="settore">#REF!</definedName>
    <definedName name="SEZIONE">#REF!</definedName>
    <definedName name="sic4u">{"Area1",#N/A,TRUE,"Obiettivo";"Area2",#N/A,TRUE,"Dati per Direzione"}</definedName>
    <definedName name="SINO">#REF!</definedName>
    <definedName name="Site">#REF!</definedName>
    <definedName name="SmaltRif">#REF!</definedName>
    <definedName name="SOT">#REF!</definedName>
    <definedName name="sot_bo_ambiente">[37]SOT_BO_invio!$C$134:$AJ$204</definedName>
    <definedName name="sot_bo_clienti">[37]SOT_BO_invio!$C$207:$H$277</definedName>
    <definedName name="sot_bo_reti">[37]SOT_BO_invio!$C$61:$BE$131</definedName>
    <definedName name="sot_bo_struttura">[37]SOT_BO_invio!$C$280:$H$350</definedName>
    <definedName name="sot_bo_tutto">[37]SOT_BO_invio!$C$1:$I$58</definedName>
    <definedName name="SOTTOFASE">#REF!</definedName>
    <definedName name="SP_storici">#REF!</definedName>
    <definedName name="Spa">#REF!</definedName>
    <definedName name="Ss">{#N/A,#N/A,FALSE,"P&amp;L-BS-CF"}</definedName>
    <definedName name="SSS">{#N/A,#N/A,FALSE,"P&amp;L-BS-CF"}</definedName>
    <definedName name="ssss">{#N/A,#N/A,FALSE,"P&amp;L-BS-CF"}</definedName>
    <definedName name="ST.10">'[25]#RIF'!$A$5:$Q$29</definedName>
    <definedName name="ST.11">'[25]#RIF'!$A$7:$M$39</definedName>
    <definedName name="ST.12">'[25]#RIF'!$A$4:$O$68</definedName>
    <definedName name="ST.13">'[25]#RIF'!$A$4:$K$52</definedName>
    <definedName name="ST.14">'[25]#RIF'!$A$4:$G$33</definedName>
    <definedName name="ST.15">'[25]#RIF'!$A$5:$G$46</definedName>
    <definedName name="ST.16">'[25]#RIF'!$A$5:$O$74</definedName>
    <definedName name="ST.17">'[25]#RIF'!$A$5:$I$68</definedName>
    <definedName name="ST.18">'[25]#RIF'!$A$6:$M$54</definedName>
    <definedName name="ST.19">'[25]#RIF'!$A$3:$K$32</definedName>
    <definedName name="ST.20">'[25]#RIF'!$A$5:$K$73</definedName>
    <definedName name="ST.21">'[25]#RIF'!$A$5:$G$44</definedName>
    <definedName name="ST.22">'[25]#RIF'!$A$16:$Q$44</definedName>
    <definedName name="ST.23">'[25]#RIF'!$A$17:$M$51</definedName>
    <definedName name="ST.24">'[25]#RIF'!$A$14:$M$41</definedName>
    <definedName name="ST.25">'[25]#RIF'!$A$16:$Q$39</definedName>
    <definedName name="ST.26">'[25]#RIF'!$A$17:$M$40</definedName>
    <definedName name="ST.27">'[25]#RIF'!$A$6:$E$41</definedName>
    <definedName name="ST.28">'[25]#RIF'!$A$15:$M$42</definedName>
    <definedName name="ST.29">'[25]#RIF'!$A$6:$Q$42</definedName>
    <definedName name="ST.3">'[25]#RIF'!$A$4:$F$24</definedName>
    <definedName name="ST.30">'[25]#RIF'!$A$8:$I$57</definedName>
    <definedName name="ST.31">'[25]#RIF'!$A$5:$E$50</definedName>
    <definedName name="ST.32">'[25]#RIF'!$A$8:$E$91</definedName>
    <definedName name="ST.33">'[25]#RIF'!$A$4:$K$66</definedName>
    <definedName name="ST.34">'[25]#RIF'!$A$5:$E$29</definedName>
    <definedName name="ST.35">'[25]#RIF'!$A$8:$E$47</definedName>
    <definedName name="ST.36">'[25]#RIF'!$A$4:$E$73</definedName>
    <definedName name="ST.37">'[25]#RIF'!$A$5:$E$69</definedName>
    <definedName name="ST.38">'[25]#RIF'!$A$3:$E$17</definedName>
    <definedName name="ST.39">'[25]#RIF'!$A$6:$F$29</definedName>
    <definedName name="ST.4">'[25]#RIF'!$A$7:$AO$45</definedName>
    <definedName name="ST.40">'[25]#RIF'!$A$6:$E$31</definedName>
    <definedName name="ST.41">'[25]#RIF'!$A$4:$E$52</definedName>
    <definedName name="ST.42">'[25]#RIF'!$A$3:$O$59</definedName>
    <definedName name="ST.5">'[25]#RIF'!$A$6:$F$48</definedName>
    <definedName name="ST.6">'[25]#RIF'!$A$7:$AO$42</definedName>
    <definedName name="ST.7">'[25]#RIF'!$A$7:$AG$68</definedName>
    <definedName name="ST.8">'[25]#RIF'!$A$6:$U$83</definedName>
    <definedName name="ST.9">'[25]#RIF'!$A$5:$Y$41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mpatutto">#REF!</definedName>
    <definedName name="StatoEsec">#REF!</definedName>
    <definedName name="StatoEser">#REF!</definedName>
    <definedName name="StatoPatr">#REF!</definedName>
    <definedName name="StatoPian">#REF!</definedName>
    <definedName name="StatoProg">#REF!</definedName>
    <definedName name="STN.10">'[25]#RIF'!$A$2:$S$29</definedName>
    <definedName name="STN.11">'[25]#RIF'!$A$2:$O$39</definedName>
    <definedName name="STN.12">'[25]#RIF'!$A$1:$Q$68</definedName>
    <definedName name="STN.13">'[25]#RIF'!$A$2:$N$52</definedName>
    <definedName name="STN.14">'[25]#RIF'!$A$4:$I$33</definedName>
    <definedName name="STN.15">'[25]#RIF'!$A$2:$I$46</definedName>
    <definedName name="STN.16">'[25]#RIF'!$A$2:$Q$74</definedName>
    <definedName name="STN.17">'[25]#RIF'!$A$5:$K$68</definedName>
    <definedName name="STN.18">'[25]#RIF'!$A$3:$O$54</definedName>
    <definedName name="STN.19">'[25]#RIF'!$A$3:$M$32</definedName>
    <definedName name="STN.20">'[25]#RIF'!$A$1:$N$73</definedName>
    <definedName name="STN.21">'[25]#RIF'!$A$2:$I$44</definedName>
    <definedName name="STN.22">'[25]#RIF'!$A$2:$S$44</definedName>
    <definedName name="STN.23">'[25]#RIF'!$A$2:$O$51</definedName>
    <definedName name="STN.24">'[25]#RIF'!$A$2:$O$41</definedName>
    <definedName name="STN.25">'[25]#RIF'!$A$2:$S$39</definedName>
    <definedName name="STN.26">'[25]#RIF'!$A$2:$O$40</definedName>
    <definedName name="STN.27">'[25]#RIF'!$A$2:$L$41</definedName>
    <definedName name="STN.28">'[25]#RIF'!$A$2:$O$42</definedName>
    <definedName name="STN.29">'[25]#RIF'!$A$2:$S$42</definedName>
    <definedName name="STN.3">'[25]#RIF'!$A$2:$G$24</definedName>
    <definedName name="STN.30">'[25]#RIF'!$A$2:$L$57</definedName>
    <definedName name="STN.31">'[25]#RIF'!$A$2:$G$50</definedName>
    <definedName name="STN.32">'[25]#RIF'!$A$2:$J$91</definedName>
    <definedName name="STN.33">'[25]#RIF'!$A$1:$M$66</definedName>
    <definedName name="STN.34">'[25]#RIF'!$A$2:$G$29</definedName>
    <definedName name="STN.35">'[25]#RIF'!$A$2:$J$47</definedName>
    <definedName name="STN.36">'[25]#RIF'!$A$2:$G$73</definedName>
    <definedName name="STN.37">'[25]#RIF'!$A$2:$G$69</definedName>
    <definedName name="STN.38">'[25]#RIF'!$A$2:$G$17</definedName>
    <definedName name="STN.39">'[25]#RIF'!$A$2:$K$29</definedName>
    <definedName name="STN.4">'[25]#RIF'!$A$2:$AQ$45</definedName>
    <definedName name="STN.40">'[25]#RIF'!$A$2:$J$31</definedName>
    <definedName name="STN.41">'[25]#RIF'!$A$1:$G$52</definedName>
    <definedName name="STN.42">'[25]#RIF'!$A$3:$Q$59</definedName>
    <definedName name="STN.5">'[25]#RIF'!$A$2:$J$48</definedName>
    <definedName name="STN.6">'[25]#RIF'!$A$2:$AQ$42</definedName>
    <definedName name="STN.7">'[25]#RIF'!$A$2:$AI$68</definedName>
    <definedName name="STN.8">'[25]#RIF'!$A$1:$W$83</definedName>
    <definedName name="STN.9">'[25]#RIF'!$A$2:$AA$41</definedName>
    <definedName name="STOCK">('[25]#RIF'!$C$17:$C$18,'[25]#RIF'!$C$21,'[25]#RIF'!$C$24:$C$25,'[25]#RIF'!$C$29:$C$30,'[25]#RIF'!$C$33:$C$34,'[25]#RIF'!$C$37)</definedName>
    <definedName name="Struttura">#REF!</definedName>
    <definedName name="Tab_Parametri">#REF!</definedName>
    <definedName name="Tab_Testata">#REF!</definedName>
    <definedName name="tariffa">#REF!</definedName>
    <definedName name="TB.10">'[25]#RIF'!$B$16</definedName>
    <definedName name="TB.11">'[25]#RIF'!$B$17</definedName>
    <definedName name="TB.12">'[25]#RIF'!$B$15</definedName>
    <definedName name="TB.13">'[25]#RIF'!$B$14</definedName>
    <definedName name="TB.14">'[25]#RIF'!$B$11</definedName>
    <definedName name="TB.15">'[25]#RIF'!$B$13</definedName>
    <definedName name="TB.16">'[25]#RIF'!$B$15</definedName>
    <definedName name="TB.17">'[25]#RIF'!$B$16</definedName>
    <definedName name="TB.18">'[25]#RIF'!$B$15</definedName>
    <definedName name="TB.19">'[25]#RIF'!$B$14</definedName>
    <definedName name="TB.20">'[25]#RIF'!$B$15</definedName>
    <definedName name="TB.21">'[25]#RIF'!$B$13</definedName>
    <definedName name="TB.22">'[25]#RIF'!$B$28</definedName>
    <definedName name="TB.23">'[25]#RIF'!$B$27</definedName>
    <definedName name="TB.24">'[25]#RIF'!$B$25</definedName>
    <definedName name="TB.25">'[25]#RIF'!$B$26</definedName>
    <definedName name="TB.26">'[25]#RIF'!$B$27</definedName>
    <definedName name="TB.27">'[25]#RIF'!$B$12</definedName>
    <definedName name="TB.28">'[25]#RIF'!$B$24</definedName>
    <definedName name="TB.29">'[25]#RIF'!$B$14</definedName>
    <definedName name="TB.3">'[25]#RIF'!$B$11</definedName>
    <definedName name="TB.30">'[25]#RIF'!$B$18</definedName>
    <definedName name="TB.31">'[25]#RIF'!$B$10</definedName>
    <definedName name="TB.32">'[25]#RIF'!$B$15</definedName>
    <definedName name="TB.33">'[25]#RIF'!$B$15</definedName>
    <definedName name="TB.34">'[25]#RIF'!$B$12</definedName>
    <definedName name="TB.35">'[25]#RIF'!$B$14</definedName>
    <definedName name="TB.36">'[25]#RIF'!$B$14</definedName>
    <definedName name="TB.37">'[25]#RIF'!$B$9</definedName>
    <definedName name="TB.38">'[25]#RIF'!$B$9</definedName>
    <definedName name="TB.39">'[25]#RIF'!$B$13</definedName>
    <definedName name="TB.4">'[25]#RIF'!$B$18</definedName>
    <definedName name="TB.40">'[25]#RIF'!$B$13</definedName>
    <definedName name="TB.41">'[25]#RIF'!$B$10</definedName>
    <definedName name="TB.42">'[25]#RIF'!$B$14</definedName>
    <definedName name="TB.5">'[25]#RIF'!$B$16</definedName>
    <definedName name="TB.6">'[25]#RIF'!$B$17</definedName>
    <definedName name="TB.7">'[25]#RIF'!$B$17</definedName>
    <definedName name="TB.8">'[25]#RIF'!$B$15</definedName>
    <definedName name="TB.9">'[25]#RIF'!$B$16</definedName>
    <definedName name="TEBIT">#REF!</definedName>
    <definedName name="Tecnologia">#REF!</definedName>
    <definedName name="tele">'[38]Area Reti Input'!#REF!</definedName>
    <definedName name="test">{#N/A,#N/A,FALSE,"Aging Summary";#N/A,#N/A,FALSE,"Ratio Analysis";#N/A,#N/A,FALSE,"Test 120 Day Accts";#N/A,#N/A,FALSE,"Tickmarks"}</definedName>
    <definedName name="test_01">{#N/A,#N/A,FALSE,"Aging Summary";#N/A,#N/A,FALSE,"Ratio Analysis";#N/A,#N/A,FALSE,"Test 120 Day Accts";#N/A,#N/A,FALSE,"Tickmarks"}</definedName>
    <definedName name="TEST0">#REF!</definedName>
    <definedName name="TEST2">#REF!</definedName>
    <definedName name="TESTHKEY">#REF!</definedName>
    <definedName name="TESTKEYS">#REF!</definedName>
    <definedName name="TESTO1">#REF!</definedName>
    <definedName name="TESTVKEY">#REF!</definedName>
    <definedName name="timing">#REF!</definedName>
    <definedName name="Timing_in_year">#REF!</definedName>
    <definedName name="Timing_years">#REF!</definedName>
    <definedName name="TIPO">#REF!</definedName>
    <definedName name="TipoCom">#REF!</definedName>
    <definedName name="TipoLavoro">#REF!</definedName>
    <definedName name="TIPOLIGIA">#REF!</definedName>
    <definedName name="TIPOLOG">#REF!</definedName>
    <definedName name="tipologia">#REF!</definedName>
    <definedName name="TipoMot">#REF!</definedName>
    <definedName name="TIR">[34]Sheet2!#REF!</definedName>
    <definedName name="TIR_azionista">[34]Sheet3!#REF!</definedName>
    <definedName name="TIR_per_l_azionista">[34]Sheet2!#REF!</definedName>
    <definedName name="titoli">#REF!</definedName>
    <definedName name="titoli1">[13]Ramo_Nuova_Geovis!#REF!</definedName>
    <definedName name="titoli2">[13]Ramo_Nuova_Geovis!#REF!</definedName>
    <definedName name="tot_att_circolante">#REF!</definedName>
    <definedName name="tot_attivo">#REF!</definedName>
    <definedName name="tot_immob">#REF!</definedName>
    <definedName name="TRASCINAMENTO">#REF!</definedName>
    <definedName name="tret">{#N/A,#N/A,FALSE,"Aging Summary";#N/A,#N/A,FALSE,"Ratio Analysis";#N/A,#N/A,FALSE,"Test 120 Day Accts";#N/A,#N/A,FALSE,"Tickmarks"}</definedName>
    <definedName name="trt">{#N/A,#N/A,FALSE,"Aging Summary";#N/A,#N/A,FALSE,"Ratio Analysis";#N/A,#N/A,FALSE,"Test 120 Day Accts";#N/A,#N/A,FALSE,"Tickmarks"}</definedName>
    <definedName name="ù">{#N/A,#N/A,FALSE,"P&amp;L-BS-CF"}</definedName>
    <definedName name="UDB">#REF!</definedName>
    <definedName name="UdBMekko0">#REF!</definedName>
    <definedName name="unita">#REF!</definedName>
    <definedName name="utenti">[39]Foglio1!$A$1:$J$182</definedName>
    <definedName name="uui">{#N/A,#N/A,FALSE,"Aging Summary";#N/A,#N/A,FALSE,"Ratio Analysis";#N/A,#N/A,FALSE,"Test 120 Day Accts";#N/A,#N/A,FALSE,"Tickmarks"}</definedName>
    <definedName name="v">#REF!</definedName>
    <definedName name="val_produz">'[23]2002'!#REF!</definedName>
    <definedName name="ValImp">#REF!</definedName>
    <definedName name="valori_impliciti">#REF!</definedName>
    <definedName name="VALPRODUZ">#REF!</definedName>
    <definedName name="VAN_Azionista">[34]Sheet3!#REF!</definedName>
    <definedName name="VARIABILI_DI_INPUT">[35]Valfino!#REF!</definedName>
    <definedName name="varturno">#REF!</definedName>
    <definedName name="vecchio">{#N/A,#N/A,FALSE,"P&amp;L-BS-CF"}</definedName>
    <definedName name="verde">[18]BASETURNO!$A$10</definedName>
    <definedName name="vital1">[19]Personalizza!$F$12</definedName>
    <definedName name="vital10">[19]Personalizza!$H$14</definedName>
    <definedName name="vital11">[19]Personalizza!$H$15</definedName>
    <definedName name="vital2">[19]Personalizza!$F$13</definedName>
    <definedName name="vital4">[19]Personalizza!$F$14</definedName>
    <definedName name="vital5">[19]Personalizza!$F$15</definedName>
    <definedName name="vital6">[19]Personalizza!$F$16</definedName>
    <definedName name="vital8">[19]Personalizza!$H$12</definedName>
    <definedName name="vital9">[19]Personalizza!$H$13</definedName>
    <definedName name="voci">#REF!</definedName>
    <definedName name="vvv">#REF!</definedName>
    <definedName name="WageInflation">#REF!</definedName>
    <definedName name="WhichPlan">'[32]#RIF'!$D$3</definedName>
    <definedName name="wrn.Aging._.and._.Trend._.Analysis.">{#N/A,#N/A,FALSE,"Aging Summary";#N/A,#N/A,FALSE,"Ratio Analysis";#N/A,#N/A,FALSE,"Test 120 Day Accts";#N/A,#N/A,FALSE,"Tickmarks"}</definedName>
    <definedName name="wrn.Danilo.">{#N/A,#N/A,TRUE,"Main Issues";#N/A,#N/A,TRUE,"Income statement ($)"}</definedName>
    <definedName name="wrn.mario">{"Area1",#N/A,TRUE,"Obiettivo";"Area2",#N/A,TRUE,"Dati per Direzione"}</definedName>
    <definedName name="wrn.Mario.">{"Area1",#N/A,TRUE,"Obiettivo";"Area2",#N/A,TRUE,"Dati per Direzione"}</definedName>
    <definedName name="wrn.Modello.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>{"Area1",#N/A,TRUE,"Obiettivo";"Area2",#N/A,TRUE,"Dati per Direzione"}</definedName>
    <definedName name="wrn.Report._.Cash._.Flow.">{#N/A,#N/A,FALSE,"P&amp;L-BS-CF"}</definedName>
    <definedName name="wrn.SIMONA.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wrn.Valuation.">{#N/A,#N/A,FALSE,"Colombo";#N/A,#N/A,FALSE,"Colata";#N/A,#N/A,FALSE,"Colombo + Colata"}</definedName>
    <definedName name="X">#REF!</definedName>
    <definedName name="xs">{#N/A,#N/A,FALSE,"P&amp;L-BS-CF"}</definedName>
    <definedName name="xx">'[15]#RIF'!$C$25:$K$40</definedName>
    <definedName name="xxx">#REF!</definedName>
    <definedName name="Year_end">#REF!</definedName>
    <definedName name="ZC.10">'[25]#RIF'!$Q$29</definedName>
    <definedName name="ZC.11">('[25]#RIF'!$G$17:$I$18,'[25]#RIF'!$G$21:$I$25,'[25]#RIF'!$G$29:$I$30,'[25]#RIF'!$G$33)</definedName>
    <definedName name="ZC.12">('[25]#RIF'!$G$15,'[25]#RIF'!$G$15:$I$18,'[25]#RIF'!$G$21:$I$24,'[25]#RIF'!$G$27:$I$30,'[25]#RIF'!$G$33:$I$36,'[25]#RIF'!$O$60:$O$64,'[25]#RIF'!$I$54:$I$55,'[25]#RIF'!$G$40:$G$52,'[25]#RIF'!$O$67:$O$68)</definedName>
    <definedName name="ZC.13">('[25]#RIF'!$G$15:$G$19,'[25]#RIF'!$G$23:$G$27,'[25]#RIF'!$G$39:$G$43,'[25]#RIF'!$G$46:$G$48,'[25]#RIF'!$K$52,'[25]#RIF'!$G$31:$G$35)</definedName>
    <definedName name="ZC.16">('[25]#RIF'!$G$15:$K$25,'[25]#RIF'!$G$28:$K$36,'[25]#RIF'!$G$40:$K$51,'[25]#RIF'!$G$54:$K$54,'[25]#RIF'!$K$65,'[25]#RIF'!$C$71:$I$74)</definedName>
    <definedName name="ZC.17">('[25]#RIF'!$C$17:$G$54,'[25]#RIF'!$C$62:$C$68,'[25]#RIF'!$I$62:$I$66)</definedName>
    <definedName name="ZC.18">('[25]#RIF'!$G$17:$I$18,'[25]#RIF'!$G$22:$I$23,'[25]#RIF'!$G$27:$I$37,'[25]#RIF'!$G$54:$I$54)</definedName>
    <definedName name="ZC.19">('[25]#RIF'!$G$15:$G$17,'[25]#RIF'!$G$22:$G$24,'[25]#RIF'!$K$30:$K$32)</definedName>
    <definedName name="ZC.20">('[25]#RIF'!$K$63,'[25]#RIF'!$K$63,'[25]#RIF'!$E$15:$G$58,'[25]#RIF'!$K$63:$K$73)</definedName>
    <definedName name="ZC.22">('[25]#RIF'!$O$30:$O$33,'[25]#RIF'!$O$37:$O$41)</definedName>
    <definedName name="ZC.23">('[25]#RIF'!$I$29,'[25]#RIF'!$I$29:$I$32,'[25]#RIF'!$I$36:$I$40,'[25]#RIF'!$I$44:$I$46,'[25]#RIF'!$I$49)</definedName>
    <definedName name="ZC.24">('[25]#RIF'!$I$27:$I$30,'[25]#RIF'!$I$34:$I$38)</definedName>
    <definedName name="ZC.25">'[25]#RIF'!$O$26:$O$38</definedName>
    <definedName name="ZC.26">'[25]#RIF'!$K$27:$K$39</definedName>
    <definedName name="ZC.28">('[25]#RIF'!$K$25:$K$37,'[25]#RIF'!$K$40)</definedName>
    <definedName name="ZC.3">'[25]#RIF'!$E$24</definedName>
    <definedName name="ZC.30">'[25]#RIF'!$C$18:$E$26</definedName>
    <definedName name="ZC.33">'[25]#RIF'!$C$15:$E$17</definedName>
    <definedName name="ZC.39">'[25]#RIF'!$C$13:$C$28</definedName>
    <definedName name="ZC.4">('[25]#RIF'!$Y$19:$AE$42,'[25]#RIF'!$AK$19:$AM$42)</definedName>
    <definedName name="ZC.42">('[25]#RIF'!$C$14:$M$18,'[25]#RIF'!$C$21:$M$55)</definedName>
    <definedName name="ZC.43">(#REF!,#REF!)</definedName>
    <definedName name="ZC.6">('[25]#RIF'!$Y$18:$AE$19,'[25]#RIF'!$AK$18:$AM$19,'[25]#RIF'!$Y$22:$AE$37,'[25]#RIF'!$AK$22:$AM$37,'[25]#RIF'!$Y$40:$AE$40,'[25]#RIF'!$AK$40:$AM$40)</definedName>
    <definedName name="ZC.7">'[25]#RIF'!$U$18:$AA$54</definedName>
    <definedName name="ZC.8">('[25]#RIF'!$C$16:$K$42,'[25]#RIF'!$O$16:$Q$42,'[25]#RIF'!$O$56:$Q$82,'[25]#RIF'!$C$56:$K$82)</definedName>
    <definedName name="ZC.9">'[25]#RIF'!$Y$38:$Y$41</definedName>
    <definedName name="ZI.10">'[25]#RIF'!$M$17:$Q$29</definedName>
    <definedName name="ZI.11">'[25]#RIF'!$G$17:$M$37</definedName>
    <definedName name="ZI.12">'[25]#RIF'!$G$15:$O$68</definedName>
    <definedName name="ZI.13">'[25]#RIF'!$G$14:$K$52</definedName>
    <definedName name="ZI.14">'[25]#RIF'!$G$11:$G$30</definedName>
    <definedName name="ZI.15">'[25]#RIF'!$G$14:$G$44</definedName>
    <definedName name="ZI.16">'[25]#RIF'!$C$15:$O$74</definedName>
    <definedName name="ZI.17">'[25]#RIF'!$C$17:$I$68</definedName>
    <definedName name="ZI.18">'[25]#RIF'!$G$17:$M$54</definedName>
    <definedName name="ZI.19">'[25]#RIF'!$G$14:$K$32</definedName>
    <definedName name="ZI.20">'[25]#RIF'!$E$15:$K$73</definedName>
    <definedName name="ZI.21">'[25]#RIF'!$G$13:$G$42</definedName>
    <definedName name="ZI.22">'[25]#RIF'!$O$30:$O$41</definedName>
    <definedName name="ZI.23">'[25]#RIF'!$I$29:$I$49</definedName>
    <definedName name="ZI.24">'[25]#RIF'!$I$25:$I$38</definedName>
    <definedName name="ZI.25">'[25]#RIF'!$O$26:$O$38</definedName>
    <definedName name="ZI.26">'[25]#RIF'!$K$27:$K$39</definedName>
    <definedName name="ZI.27">'[25]#RIF'!$E$12:$E$40</definedName>
    <definedName name="ZI.28">'[25]#RIF'!$K$25:$K$40</definedName>
    <definedName name="ZI.29">'[25]#RIF'!$C$14:$G$39</definedName>
    <definedName name="ZI.3">'[25]#RIF'!$E$11:$E$24</definedName>
    <definedName name="ZI.30">'[25]#RIF'!$C$18:$E$54</definedName>
    <definedName name="ZI.31">'[25]#RIF'!$C$10:$C$47</definedName>
    <definedName name="ZI.32">'[25]#RIF'!$C$16:$C$91</definedName>
    <definedName name="ZI.33">'[25]#RIF'!$C$15:$C$65</definedName>
    <definedName name="ZI.34">'[25]#RIF'!$C$12:$C$26</definedName>
    <definedName name="ZI.35">'[25]#RIF'!$C$14:$C$46</definedName>
    <definedName name="ZI.36">'[25]#RIF'!$C$15:$C$70</definedName>
    <definedName name="ZI.37">'[25]#RIF'!$C$10:$C$69</definedName>
    <definedName name="ZI.38">'[25]#RIF'!$C$9:$C$15</definedName>
    <definedName name="ZI.39">'[25]#RIF'!$C$13:$C$27</definedName>
    <definedName name="ZI.4">'[25]#RIF'!$O$19:$AM$42</definedName>
    <definedName name="ZI.40">'[25]#RIF'!$C$13:$C$29</definedName>
    <definedName name="ZI.41">'[25]#RIF'!$C$10:$C$49</definedName>
    <definedName name="ZI.42">'[25]#RIF'!$C$14:$M$55</definedName>
    <definedName name="ZI.5">'[25]#RIF'!$E$16:$E$47</definedName>
    <definedName name="ZI.6">'[25]#RIF'!$O$17:$AM$40</definedName>
    <definedName name="ZI.7">'[25]#RIF'!$M$16:$AA$54</definedName>
    <definedName name="ZI.8">'[25]#RIF'!$C$15:$Q$82</definedName>
    <definedName name="ZI.9">'[25]#RIF'!$S$16:$Y$41</definedName>
  </definedNames>
  <calcPr calcId="152511"/>
  <fileRecoveryPr autoRecover="0"/>
</workbook>
</file>

<file path=xl/calcChain.xml><?xml version="1.0" encoding="utf-8"?>
<calcChain xmlns="http://schemas.openxmlformats.org/spreadsheetml/2006/main">
  <c r="H30" i="22" l="1"/>
  <c r="I30" i="22"/>
  <c r="J30" i="22"/>
  <c r="K30" i="22"/>
  <c r="D30" i="22"/>
  <c r="E30" i="22"/>
  <c r="F30" i="22"/>
  <c r="G30" i="22"/>
  <c r="C32" i="22"/>
  <c r="M8" i="22" l="1"/>
  <c r="N8" i="22"/>
  <c r="O8" i="22"/>
  <c r="M9" i="22"/>
  <c r="N9" i="22"/>
  <c r="O9" i="22"/>
  <c r="M10" i="22"/>
  <c r="N10" i="22"/>
  <c r="O10" i="22"/>
  <c r="M11" i="22"/>
  <c r="N11" i="22"/>
  <c r="O11" i="22"/>
  <c r="M12" i="22"/>
  <c r="N12" i="22"/>
  <c r="O12" i="22"/>
  <c r="M13" i="22"/>
  <c r="N13" i="22"/>
  <c r="O13" i="22"/>
  <c r="M14" i="22"/>
  <c r="N14" i="22"/>
  <c r="O14" i="22"/>
  <c r="M17" i="22"/>
  <c r="N17" i="22"/>
  <c r="O17" i="22"/>
  <c r="M18" i="22"/>
  <c r="N18" i="22"/>
  <c r="O18" i="22"/>
  <c r="M19" i="22"/>
  <c r="N19" i="22"/>
  <c r="O19" i="22"/>
  <c r="M20" i="22"/>
  <c r="N20" i="22"/>
  <c r="O20" i="22"/>
  <c r="M21" i="22"/>
  <c r="N21" i="22"/>
  <c r="O21" i="22"/>
  <c r="M23" i="22"/>
  <c r="M22" i="22" s="1"/>
  <c r="N23" i="22"/>
  <c r="N22" i="22" s="1"/>
  <c r="O23" i="22"/>
  <c r="M24" i="22"/>
  <c r="N24" i="22"/>
  <c r="O24" i="22"/>
  <c r="O22" i="22" s="1"/>
  <c r="M25" i="22"/>
  <c r="N25" i="22"/>
  <c r="O25" i="22"/>
  <c r="M26" i="22"/>
  <c r="N26" i="22"/>
  <c r="O26" i="22"/>
  <c r="G22" i="22"/>
  <c r="F22" i="22"/>
  <c r="E22" i="22"/>
  <c r="D22" i="22"/>
  <c r="F7" i="22"/>
  <c r="E7" i="22"/>
  <c r="D7" i="22"/>
  <c r="F16" i="22"/>
  <c r="E16" i="22"/>
  <c r="D16" i="22"/>
  <c r="C16" i="22"/>
  <c r="C7" i="22"/>
  <c r="C27" i="22" s="1"/>
  <c r="B22" i="22"/>
  <c r="B27" i="22" s="1"/>
  <c r="B16" i="22"/>
  <c r="B7" i="22"/>
  <c r="L26" i="22"/>
  <c r="L25" i="22"/>
  <c r="L24" i="22"/>
  <c r="L23" i="22"/>
  <c r="L21" i="22"/>
  <c r="L20" i="22"/>
  <c r="L16" i="22" s="1"/>
  <c r="L19" i="22"/>
  <c r="L18" i="22"/>
  <c r="L17" i="22"/>
  <c r="L14" i="22"/>
  <c r="L13" i="22"/>
  <c r="L12" i="22"/>
  <c r="L11" i="22"/>
  <c r="L10" i="22"/>
  <c r="L7" i="22" s="1"/>
  <c r="L9" i="22"/>
  <c r="L8" i="22"/>
  <c r="K26" i="22"/>
  <c r="K25" i="22"/>
  <c r="K24" i="22"/>
  <c r="K23" i="22"/>
  <c r="K21" i="22"/>
  <c r="K20" i="22"/>
  <c r="K19" i="22"/>
  <c r="K18" i="22"/>
  <c r="K17" i="22"/>
  <c r="K14" i="22"/>
  <c r="K13" i="22"/>
  <c r="K12" i="22"/>
  <c r="K11" i="22"/>
  <c r="K10" i="22"/>
  <c r="K7" i="22" s="1"/>
  <c r="K9" i="22"/>
  <c r="K8" i="22"/>
  <c r="J26" i="22"/>
  <c r="J25" i="22"/>
  <c r="J24" i="22"/>
  <c r="J22" i="22" s="1"/>
  <c r="J23" i="22"/>
  <c r="J21" i="22"/>
  <c r="J20" i="22"/>
  <c r="J19" i="22"/>
  <c r="J18" i="22"/>
  <c r="J17" i="22"/>
  <c r="J14" i="22"/>
  <c r="J13" i="22"/>
  <c r="J12" i="22"/>
  <c r="J11" i="22"/>
  <c r="J10" i="22"/>
  <c r="J9" i="22"/>
  <c r="J8" i="22"/>
  <c r="I26" i="22"/>
  <c r="I25" i="22"/>
  <c r="I24" i="22"/>
  <c r="I23" i="22"/>
  <c r="I21" i="22"/>
  <c r="I20" i="22"/>
  <c r="I19" i="22"/>
  <c r="I18" i="22"/>
  <c r="I17" i="22"/>
  <c r="I14" i="22"/>
  <c r="I13" i="22"/>
  <c r="I12" i="22"/>
  <c r="I11" i="22"/>
  <c r="I10" i="22"/>
  <c r="I9" i="22"/>
  <c r="I8" i="22"/>
  <c r="H26" i="22"/>
  <c r="H25" i="22"/>
  <c r="H24" i="22"/>
  <c r="H23" i="22"/>
  <c r="H21" i="22"/>
  <c r="H20" i="22"/>
  <c r="H16" i="22" s="1"/>
  <c r="H19" i="22"/>
  <c r="H18" i="22"/>
  <c r="H17" i="22"/>
  <c r="H14" i="22"/>
  <c r="H13" i="22"/>
  <c r="H12" i="22"/>
  <c r="H11" i="22"/>
  <c r="H10" i="22"/>
  <c r="H9" i="22"/>
  <c r="H8" i="22"/>
  <c r="G26" i="22"/>
  <c r="G25" i="22"/>
  <c r="G24" i="22"/>
  <c r="G23" i="22"/>
  <c r="G21" i="22"/>
  <c r="G20" i="22"/>
  <c r="G19" i="22"/>
  <c r="G18" i="22"/>
  <c r="G17" i="22"/>
  <c r="G14" i="22"/>
  <c r="G13" i="22"/>
  <c r="G12" i="22"/>
  <c r="G11" i="22"/>
  <c r="G10" i="22"/>
  <c r="G7" i="22" s="1"/>
  <c r="G9" i="22"/>
  <c r="G8" i="22"/>
  <c r="O7" i="22" l="1"/>
  <c r="H22" i="22"/>
  <c r="I22" i="22"/>
  <c r="K22" i="22"/>
  <c r="L22" i="22"/>
  <c r="O16" i="22"/>
  <c r="N16" i="22"/>
  <c r="M16" i="22"/>
  <c r="E27" i="22"/>
  <c r="N7" i="22"/>
  <c r="N27" i="22" s="1"/>
  <c r="M7" i="22"/>
  <c r="M27" i="22" s="1"/>
  <c r="O27" i="22"/>
  <c r="G16" i="22"/>
  <c r="I16" i="22"/>
  <c r="I27" i="22" s="1"/>
  <c r="I7" i="22"/>
  <c r="D27" i="22"/>
  <c r="F27" i="22"/>
  <c r="B30" i="22" s="1"/>
  <c r="G27" i="22"/>
  <c r="C30" i="22" s="1"/>
  <c r="J16" i="22"/>
  <c r="H7" i="22"/>
  <c r="K16" i="22"/>
  <c r="K27" i="22" s="1"/>
  <c r="J7" i="22"/>
  <c r="H27" i="22"/>
  <c r="L27" i="22"/>
  <c r="J27" i="22" l="1"/>
</calcChain>
</file>

<file path=xl/sharedStrings.xml><?xml version="1.0" encoding="utf-8"?>
<sst xmlns="http://schemas.openxmlformats.org/spreadsheetml/2006/main" count="43" uniqueCount="43">
  <si>
    <t>Manutenzione straordinaria impianti di depurazione</t>
  </si>
  <si>
    <t>Sostituzione contatori adempimento D.M. 93/2017</t>
  </si>
  <si>
    <t>Rinnovamento reti acquedotto al fine della riduzione delle perdite idriche</t>
  </si>
  <si>
    <t>Manutenzione straordinaria fognature</t>
  </si>
  <si>
    <t>Tipologia interventi</t>
  </si>
  <si>
    <t>Anno 2019 [€]</t>
  </si>
  <si>
    <t>Anno 2020 [€]</t>
  </si>
  <si>
    <t>Anno 2021 [€]</t>
  </si>
  <si>
    <t>Anno 2022 [€]</t>
  </si>
  <si>
    <t>Opere acquedotto</t>
  </si>
  <si>
    <t>Estendimento rete in zone non servite</t>
  </si>
  <si>
    <t>Manutenzione straordinaria acqua (serbatoi, sistemi controllo perdite idriche, impianti acquedotto, organi di manovra</t>
  </si>
  <si>
    <t>Sostituzione reti di distribuzione acquedottistiche</t>
  </si>
  <si>
    <t>1.430.00</t>
  </si>
  <si>
    <t>Nuove reti o impianti di adduzione /opere captazione</t>
  </si>
  <si>
    <t>Nuovi allacci</t>
  </si>
  <si>
    <t xml:space="preserve">Opere fognatura </t>
  </si>
  <si>
    <t>Piano fognario</t>
  </si>
  <si>
    <t>Manutenzione straordinaria acque meteoriche</t>
  </si>
  <si>
    <t>Ristrutturazione, potenziamento e nuova realizzazione di opere e/o impianti della rete fognaria</t>
  </si>
  <si>
    <t>Estendimenti della rete fognaria</t>
  </si>
  <si>
    <t>Opere depurazione</t>
  </si>
  <si>
    <t>Potenziamenti, adeguamenti e manutenzione ordinaria depuratori</t>
  </si>
  <si>
    <t>3.443.00</t>
  </si>
  <si>
    <t>Cartografia acquedotti e fognature</t>
  </si>
  <si>
    <t>Investimenti di struttura</t>
  </si>
  <si>
    <t>TOTALE INVESTIMENTI</t>
  </si>
  <si>
    <t>Importi in euro</t>
  </si>
  <si>
    <t>ALLEGATO 5 - TABELLA DEGLI INVESTIMENTI ANTICIPATI - OFFERTA ECONOMICA</t>
  </si>
  <si>
    <t>Criterio E.2 - Investimenti anticipati per i primi 10 anni a partire dal 01/01/2023</t>
  </si>
  <si>
    <t>Anni 2033-2040 [€]</t>
  </si>
  <si>
    <t>Anno 2023 [€]</t>
  </si>
  <si>
    <t>Anno 2024 [€]</t>
  </si>
  <si>
    <t>Anno 2025 [€]</t>
  </si>
  <si>
    <t>Anno 2026 [€]</t>
  </si>
  <si>
    <t>Anno 2027 [€]</t>
  </si>
  <si>
    <t>Anno 2028 [€]</t>
  </si>
  <si>
    <t>Anno 2029 [€]</t>
  </si>
  <si>
    <t>Anno 2030 [€]</t>
  </si>
  <si>
    <t>Anno 2031 [€]</t>
  </si>
  <si>
    <t>Anno 2032 [€]</t>
  </si>
  <si>
    <t>INVESTIMENTI ANNUI DEL GESTORE</t>
  </si>
  <si>
    <t>VAN DEL FLUSSO INVESTIMENTI DEL GESTORE ANNI 2023-2032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</si>
</sst>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-;\-* #,##0.00_-;_-* &quot;-&quot;??_-;_-@_-"/>
    <numFmt numFmtId="164" formatCode="mmm\-yy;@"/>
    <numFmt numFmtId="165" formatCode="#,##0_);\(#,##0\)"/>
    <numFmt numFmtId="166" formatCode="0.0%"/>
    <numFmt numFmtId="167" formatCode="#,##0.000"/>
    <numFmt numFmtId="168" formatCode="_-* #,##0_-;\-* #,##0_-;_-* \-_-;_-@_-"/>
    <numFmt numFmtId="169" formatCode="_-* #,##0\ _k_r_-;\-* #,##0\ _k_r_-;_-* &quot;- &quot;_k_r_-;_-@_-"/>
    <numFmt numFmtId="170" formatCode="#,##0.0_);\(#,##0.0\)"/>
    <numFmt numFmtId="171" formatCode="_-* #,##0.00\ _k_r_-;\-* #,##0.00\ _k_r_-;_-* \-??\ _k_r_-;_-@_-"/>
    <numFmt numFmtId="172" formatCode="_(\$* #,##0_);_(\$* \(#,##0\);_(\$* \-_);_(@_)"/>
    <numFmt numFmtId="173" formatCode="_(\$* #,##0.00_);_(\$* \(#,##0.00\);_(\$* \-??_);_(@_)"/>
    <numFmt numFmtId="174" formatCode="#,##0;\(#,##0\);\-"/>
    <numFmt numFmtId="175" formatCode="dd\ mmm\ yy"/>
    <numFmt numFmtId="176" formatCode="_-&quot;€ &quot;* #,##0.00_-;&quot;-€ &quot;* #,##0.00_-;_-&quot;€ &quot;* \-??_-;_-@_-"/>
    <numFmt numFmtId="177" formatCode="#,##0_ ;\-#,##0\ ;\-"/>
    <numFmt numFmtId="178" formatCode="_-* #,##0.00_-;\-* #,##0.00_-;_-* \-??_-;_-@_-"/>
    <numFmt numFmtId="179" formatCode="#,##0;[Red]\(#,##0\)"/>
    <numFmt numFmtId="180" formatCode="0%;[Red]\-0%"/>
    <numFmt numFmtId="181" formatCode="0.0\x;@_)"/>
    <numFmt numFmtId="182" formatCode="[$-410]mmm\-yy;@"/>
  </numFmts>
  <fonts count="10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Arial"/>
      <family val="2"/>
      <charset val="1"/>
    </font>
    <font>
      <sz val="10"/>
      <name val="Verdana"/>
      <family val="2"/>
    </font>
    <font>
      <sz val="10"/>
      <name val="Verdana"/>
      <family val="2"/>
      <charset val="1"/>
    </font>
    <font>
      <sz val="11"/>
      <color indexed="8"/>
      <name val="Calibri"/>
      <family val="2"/>
      <charset val="1"/>
    </font>
    <font>
      <sz val="10"/>
      <color indexed="9"/>
      <name val="Arial"/>
      <family val="2"/>
    </font>
    <font>
      <sz val="10"/>
      <color indexed="9"/>
      <name val="Arial"/>
      <family val="2"/>
      <charset val="1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1"/>
    </font>
    <font>
      <sz val="10"/>
      <color indexed="13"/>
      <name val="Arial"/>
      <family val="2"/>
    </font>
    <font>
      <sz val="10"/>
      <color indexed="13"/>
      <name val="Arial"/>
      <family val="2"/>
      <charset val="1"/>
    </font>
    <font>
      <b/>
      <i/>
      <sz val="9"/>
      <name val="Arial"/>
      <family val="2"/>
    </font>
    <font>
      <b/>
      <i/>
      <sz val="9"/>
      <name val="Arial"/>
      <family val="2"/>
      <charset val="1"/>
    </font>
    <font>
      <b/>
      <sz val="9"/>
      <name val="Arial"/>
      <family val="2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i/>
      <sz val="10"/>
      <name val="Arial"/>
      <family val="2"/>
    </font>
    <font>
      <i/>
      <sz val="10"/>
      <name val="Arial"/>
      <family val="2"/>
      <charset val="1"/>
    </font>
    <font>
      <sz val="11"/>
      <color indexed="9"/>
      <name val="Calibri"/>
      <family val="2"/>
    </font>
    <font>
      <sz val="11"/>
      <color indexed="9"/>
      <name val="Calibri"/>
      <family val="2"/>
      <charset val="1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1"/>
    </font>
    <font>
      <sz val="10"/>
      <color indexed="10"/>
      <name val="Verdana"/>
      <family val="2"/>
      <charset val="1"/>
    </font>
    <font>
      <sz val="10"/>
      <name val="MS Sans Serif"/>
      <family val="2"/>
      <charset val="1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1"/>
    </font>
    <font>
      <sz val="9"/>
      <color indexed="55"/>
      <name val="Verdana"/>
      <family val="2"/>
      <charset val="1"/>
    </font>
    <font>
      <b/>
      <sz val="10"/>
      <name val="Times New Roman"/>
      <family val="1"/>
    </font>
    <font>
      <b/>
      <sz val="10"/>
      <name val="Times New Roman"/>
      <family val="1"/>
      <charset val="1"/>
    </font>
    <font>
      <b/>
      <i/>
      <sz val="9"/>
      <color indexed="10"/>
      <name val="Verdana"/>
      <family val="2"/>
    </font>
    <font>
      <sz val="8"/>
      <name val="Times New Roman"/>
      <family val="1"/>
    </font>
    <font>
      <sz val="10"/>
      <name val="Mang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1"/>
    </font>
    <font>
      <u/>
      <sz val="10"/>
      <color indexed="20"/>
      <name val="Arial"/>
      <family val="2"/>
    </font>
    <font>
      <u/>
      <sz val="10"/>
      <color indexed="20"/>
      <name val="Arial"/>
      <family val="2"/>
      <charset val="1"/>
    </font>
    <font>
      <sz val="7"/>
      <name val="Palatino"/>
      <family val="1"/>
    </font>
    <font>
      <sz val="7"/>
      <name val="Palatino"/>
      <family val="1"/>
      <charset val="1"/>
    </font>
    <font>
      <sz val="11"/>
      <color indexed="17"/>
      <name val="Calibri"/>
      <family val="2"/>
    </font>
    <font>
      <sz val="11"/>
      <color indexed="17"/>
      <name val="Calibri"/>
      <family val="2"/>
      <charset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12"/>
      <name val="Verdana"/>
      <family val="2"/>
      <charset val="1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5"/>
      <color indexed="62"/>
      <name val="Calibri"/>
      <family val="2"/>
      <charset val="1"/>
    </font>
    <font>
      <b/>
      <sz val="13"/>
      <color indexed="62"/>
      <name val="Calibri"/>
      <family val="2"/>
    </font>
    <font>
      <b/>
      <sz val="13"/>
      <color indexed="62"/>
      <name val="Calibri"/>
      <family val="2"/>
      <charset val="1"/>
    </font>
    <font>
      <b/>
      <sz val="11"/>
      <color indexed="62"/>
      <name val="Calibri"/>
      <family val="2"/>
    </font>
    <font>
      <b/>
      <sz val="11"/>
      <color indexed="62"/>
      <name val="Calibri"/>
      <family val="2"/>
      <charset val="1"/>
    </font>
    <font>
      <sz val="10"/>
      <color indexed="10"/>
      <name val="Times New Roman"/>
      <family val="1"/>
    </font>
    <font>
      <sz val="10"/>
      <color indexed="10"/>
      <name val="Times New Roman"/>
      <family val="1"/>
      <charset val="1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sz val="10"/>
      <color indexed="12"/>
      <name val="Times New Roman"/>
      <family val="1"/>
      <charset val="1"/>
    </font>
    <font>
      <sz val="11"/>
      <color indexed="53"/>
      <name val="Calibri"/>
      <family val="2"/>
    </font>
    <font>
      <sz val="11"/>
      <color indexed="53"/>
      <name val="Calibri"/>
      <family val="2"/>
      <charset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b/>
      <sz val="18"/>
      <name val="Times New Roman"/>
      <family val="1"/>
      <charset val="1"/>
    </font>
    <font>
      <sz val="12"/>
      <name val="Arial"/>
      <family val="2"/>
      <charset val="1"/>
    </font>
    <font>
      <i/>
      <sz val="10"/>
      <color indexed="16"/>
      <name val="Times New Roman"/>
      <family val="1"/>
    </font>
    <font>
      <i/>
      <sz val="10"/>
      <color indexed="16"/>
      <name val="Times New Roman"/>
      <family val="1"/>
      <charset val="1"/>
    </font>
    <font>
      <sz val="11"/>
      <color indexed="60"/>
      <name val="Calibri"/>
      <family val="2"/>
    </font>
    <font>
      <sz val="11"/>
      <color indexed="60"/>
      <name val="Calibri"/>
      <family val="2"/>
      <charset val="1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Courier New"/>
      <family val="3"/>
    </font>
    <font>
      <sz val="10"/>
      <color indexed="8"/>
      <name val="Tahoma"/>
      <family val="2"/>
    </font>
    <font>
      <sz val="10"/>
      <color indexed="8"/>
      <name val="Tahoma"/>
      <family val="2"/>
      <charset val="1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i/>
      <sz val="12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9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48"/>
        <bgColor indexed="30"/>
      </patternFill>
    </fill>
    <fill>
      <patternFill patternType="solid">
        <fgColor indexed="26"/>
        <bgColor indexed="34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49"/>
        <bgColor indexed="35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34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5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9"/>
      </patternFill>
    </fill>
    <fill>
      <patternFill patternType="solid">
        <fgColor indexed="21"/>
        <bgColor indexed="38"/>
      </patternFill>
    </fill>
    <fill>
      <patternFill patternType="solid">
        <fgColor indexed="50"/>
        <bgColor indexed="51"/>
      </patternFill>
    </fill>
    <fill>
      <patternFill patternType="solid">
        <fgColor indexed="16"/>
        <bgColor indexed="37"/>
      </patternFill>
    </fill>
    <fill>
      <patternFill patternType="solid">
        <fgColor indexed="11"/>
        <b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35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27"/>
      </top>
      <bottom style="medium">
        <color indexed="4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86">
    <xf numFmtId="0" fontId="0" fillId="0" borderId="0"/>
    <xf numFmtId="164" fontId="4" fillId="0" borderId="0" applyFill="0" applyBorder="0" applyAlignment="0" applyProtection="0"/>
    <xf numFmtId="165" fontId="7" fillId="4" borderId="1"/>
    <xf numFmtId="165" fontId="8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0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3" fillId="0" borderId="0"/>
    <xf numFmtId="166" fontId="7" fillId="4" borderId="1"/>
    <xf numFmtId="166" fontId="8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0" fontId="3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12" fillId="0" borderId="0"/>
    <xf numFmtId="164" fontId="12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5" borderId="0"/>
    <xf numFmtId="164" fontId="3" fillId="5" borderId="0"/>
    <xf numFmtId="164" fontId="9" fillId="5" borderId="0"/>
    <xf numFmtId="164" fontId="3" fillId="5" borderId="0"/>
    <xf numFmtId="164" fontId="9" fillId="5" borderId="0"/>
    <xf numFmtId="164" fontId="9" fillId="5" borderId="0"/>
    <xf numFmtId="164" fontId="13" fillId="6" borderId="0"/>
    <xf numFmtId="164" fontId="13" fillId="6" borderId="0"/>
    <xf numFmtId="164" fontId="14" fillId="6" borderId="0"/>
    <xf numFmtId="164" fontId="13" fillId="6" borderId="0"/>
    <xf numFmtId="164" fontId="14" fillId="6" borderId="0"/>
    <xf numFmtId="164" fontId="14" fillId="6" borderId="0"/>
    <xf numFmtId="164" fontId="15" fillId="7" borderId="0"/>
    <xf numFmtId="164" fontId="15" fillId="7" borderId="0"/>
    <xf numFmtId="164" fontId="16" fillId="7" borderId="0"/>
    <xf numFmtId="164" fontId="15" fillId="7" borderId="0"/>
    <xf numFmtId="164" fontId="16" fillId="7" borderId="0"/>
    <xf numFmtId="164" fontId="16" fillId="7" borderId="0"/>
    <xf numFmtId="164" fontId="17" fillId="8" borderId="0"/>
    <xf numFmtId="164" fontId="17" fillId="8" borderId="0"/>
    <xf numFmtId="164" fontId="18" fillId="8" borderId="0"/>
    <xf numFmtId="164" fontId="17" fillId="8" borderId="0"/>
    <xf numFmtId="164" fontId="18" fillId="8" borderId="0"/>
    <xf numFmtId="164" fontId="18" fillId="8" borderId="0"/>
    <xf numFmtId="164" fontId="19" fillId="0" borderId="0"/>
    <xf numFmtId="164" fontId="19" fillId="0" borderId="0"/>
    <xf numFmtId="164" fontId="20" fillId="0" borderId="0"/>
    <xf numFmtId="164" fontId="19" fillId="0" borderId="0"/>
    <xf numFmtId="164" fontId="20" fillId="0" borderId="0"/>
    <xf numFmtId="164" fontId="20" fillId="0" borderId="0"/>
    <xf numFmtId="164" fontId="21" fillId="0" borderId="0"/>
    <xf numFmtId="164" fontId="21" fillId="0" borderId="0"/>
    <xf numFmtId="164" fontId="22" fillId="0" borderId="0"/>
    <xf numFmtId="164" fontId="21" fillId="0" borderId="0"/>
    <xf numFmtId="164" fontId="22" fillId="0" borderId="0"/>
    <xf numFmtId="164" fontId="22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4" fontId="3" fillId="9" borderId="0"/>
    <xf numFmtId="4" fontId="9" fillId="9" borderId="0"/>
    <xf numFmtId="164" fontId="24" fillId="10" borderId="0"/>
    <xf numFmtId="164" fontId="24" fillId="10" borderId="0"/>
    <xf numFmtId="164" fontId="25" fillId="10" borderId="0"/>
    <xf numFmtId="164" fontId="24" fillId="10" borderId="0"/>
    <xf numFmtId="164" fontId="25" fillId="10" borderId="0"/>
    <xf numFmtId="164" fontId="25" fillId="10" borderId="0"/>
    <xf numFmtId="164" fontId="3" fillId="5" borderId="0"/>
    <xf numFmtId="164" fontId="3" fillId="5" borderId="0"/>
    <xf numFmtId="164" fontId="9" fillId="5" borderId="0"/>
    <xf numFmtId="164" fontId="3" fillId="5" borderId="0"/>
    <xf numFmtId="164" fontId="9" fillId="5" borderId="0"/>
    <xf numFmtId="164" fontId="9" fillId="5" borderId="0"/>
    <xf numFmtId="164" fontId="13" fillId="6" borderId="0"/>
    <xf numFmtId="164" fontId="13" fillId="6" borderId="0"/>
    <xf numFmtId="164" fontId="14" fillId="6" borderId="0"/>
    <xf numFmtId="164" fontId="13" fillId="6" borderId="0"/>
    <xf numFmtId="164" fontId="14" fillId="6" borderId="0"/>
    <xf numFmtId="164" fontId="14" fillId="6" borderId="0"/>
    <xf numFmtId="164" fontId="15" fillId="7" borderId="0"/>
    <xf numFmtId="164" fontId="15" fillId="7" borderId="0"/>
    <xf numFmtId="164" fontId="16" fillId="7" borderId="0"/>
    <xf numFmtId="164" fontId="15" fillId="7" borderId="0"/>
    <xf numFmtId="164" fontId="16" fillId="7" borderId="0"/>
    <xf numFmtId="164" fontId="16" fillId="7" borderId="0"/>
    <xf numFmtId="164" fontId="17" fillId="8" borderId="0"/>
    <xf numFmtId="164" fontId="17" fillId="8" borderId="0"/>
    <xf numFmtId="164" fontId="18" fillId="8" borderId="0"/>
    <xf numFmtId="164" fontId="17" fillId="8" borderId="0"/>
    <xf numFmtId="164" fontId="18" fillId="8" borderId="0"/>
    <xf numFmtId="164" fontId="18" fillId="8" borderId="0"/>
    <xf numFmtId="164" fontId="19" fillId="0" borderId="0"/>
    <xf numFmtId="164" fontId="19" fillId="0" borderId="0"/>
    <xf numFmtId="164" fontId="20" fillId="0" borderId="0"/>
    <xf numFmtId="164" fontId="19" fillId="0" borderId="0"/>
    <xf numFmtId="164" fontId="20" fillId="0" borderId="0"/>
    <xf numFmtId="164" fontId="20" fillId="0" borderId="0"/>
    <xf numFmtId="164" fontId="21" fillId="0" borderId="0"/>
    <xf numFmtId="164" fontId="21" fillId="0" borderId="0"/>
    <xf numFmtId="164" fontId="22" fillId="0" borderId="0"/>
    <xf numFmtId="164" fontId="21" fillId="0" borderId="0"/>
    <xf numFmtId="164" fontId="22" fillId="0" borderId="0"/>
    <xf numFmtId="164" fontId="22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3" fontId="28" fillId="0" borderId="2">
      <alignment vertical="center"/>
    </xf>
    <xf numFmtId="3" fontId="29" fillId="19" borderId="2">
      <alignment vertical="center"/>
    </xf>
    <xf numFmtId="166" fontId="30" fillId="20" borderId="1"/>
    <xf numFmtId="165" fontId="7" fillId="4" borderId="1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4" fillId="0" borderId="3" applyNumberFormat="0" applyFill="0" applyAlignment="0"/>
    <xf numFmtId="0" fontId="4" fillId="0" borderId="4" applyNumberFormat="0" applyFill="0" applyAlignment="0"/>
    <xf numFmtId="166" fontId="7" fillId="20" borderId="1"/>
    <xf numFmtId="3" fontId="7" fillId="20" borderId="1"/>
    <xf numFmtId="166" fontId="7" fillId="20" borderId="1"/>
    <xf numFmtId="166" fontId="33" fillId="20" borderId="1"/>
    <xf numFmtId="165" fontId="10" fillId="0" borderId="0"/>
    <xf numFmtId="167" fontId="10" fillId="3" borderId="0"/>
    <xf numFmtId="164" fontId="29" fillId="19" borderId="5"/>
    <xf numFmtId="164" fontId="29" fillId="19" borderId="5"/>
    <xf numFmtId="164" fontId="29" fillId="19" borderId="5"/>
    <xf numFmtId="164" fontId="34" fillId="22" borderId="5"/>
    <xf numFmtId="168" fontId="35" fillId="0" borderId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168" fontId="38" fillId="0" borderId="0"/>
    <xf numFmtId="0" fontId="28" fillId="0" borderId="0" applyNumberFormat="0" applyFill="0" applyBorder="0" applyAlignment="0" applyProtection="0"/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169" fontId="4" fillId="0" borderId="0" applyFill="0" applyBorder="0" applyAlignment="0" applyProtection="0"/>
    <xf numFmtId="170" fontId="5" fillId="0" borderId="0"/>
    <xf numFmtId="171" fontId="4" fillId="0" borderId="0" applyFill="0" applyBorder="0" applyAlignment="0" applyProtection="0"/>
    <xf numFmtId="172" fontId="4" fillId="0" borderId="0" applyFill="0" applyBorder="0" applyAlignment="0" applyProtection="0"/>
    <xf numFmtId="173" fontId="4" fillId="0" borderId="0" applyFill="0" applyBorder="0" applyAlignment="0" applyProtection="0"/>
    <xf numFmtId="174" fontId="41" fillId="0" borderId="7">
      <alignment horizontal="left" vertical="top" wrapText="1" indent="1"/>
    </xf>
    <xf numFmtId="175" fontId="4" fillId="0" borderId="0" applyFill="0" applyBorder="0" applyAlignment="0" applyProtection="0"/>
    <xf numFmtId="167" fontId="42" fillId="0" borderId="8"/>
    <xf numFmtId="176" fontId="4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174" fontId="52" fillId="0" borderId="0"/>
    <xf numFmtId="174" fontId="53" fillId="0" borderId="0"/>
    <xf numFmtId="174" fontId="54" fillId="10" borderId="1"/>
    <xf numFmtId="174" fontId="55" fillId="0" borderId="0"/>
    <xf numFmtId="166" fontId="53" fillId="0" borderId="0"/>
    <xf numFmtId="166" fontId="54" fillId="10" borderId="1"/>
    <xf numFmtId="166" fontId="56" fillId="0" borderId="0"/>
    <xf numFmtId="3" fontId="53" fillId="23" borderId="0"/>
    <xf numFmtId="174" fontId="53" fillId="0" borderId="0"/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74" fontId="53" fillId="0" borderId="0"/>
    <xf numFmtId="174" fontId="58" fillId="0" borderId="0"/>
    <xf numFmtId="177" fontId="59" fillId="0" borderId="0"/>
    <xf numFmtId="170" fontId="4" fillId="9" borderId="2" applyAlignment="0" applyProtection="0"/>
    <xf numFmtId="170" fontId="4" fillId="9" borderId="2" applyAlignment="0" applyProtection="0"/>
    <xf numFmtId="170" fontId="43" fillId="9" borderId="2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5" fontId="8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" fontId="70" fillId="9" borderId="1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174" fontId="75" fillId="8" borderId="1">
      <alignment vertical="top" wrapText="1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3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3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3" fillId="0" borderId="0" applyFill="0" applyBorder="0" applyAlignment="0" applyProtection="0"/>
    <xf numFmtId="16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43" fontId="4" fillId="0" borderId="0" applyFont="0" applyFill="0" applyBorder="0" applyAlignment="0" applyProtection="0"/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164" fontId="83" fillId="0" borderId="0"/>
    <xf numFmtId="164" fontId="83" fillId="0" borderId="0"/>
    <xf numFmtId="164" fontId="83" fillId="0" borderId="0"/>
    <xf numFmtId="164" fontId="84" fillId="0" borderId="0"/>
    <xf numFmtId="164" fontId="85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37" fontId="3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3" fillId="0" borderId="0"/>
    <xf numFmtId="0" fontId="9" fillId="0" borderId="0"/>
    <xf numFmtId="164" fontId="9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4" fillId="0" borderId="0"/>
    <xf numFmtId="164" fontId="4" fillId="0" borderId="0"/>
    <xf numFmtId="164" fontId="10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86" fillId="0" borderId="0"/>
    <xf numFmtId="164" fontId="86" fillId="0" borderId="0"/>
    <xf numFmtId="164" fontId="86" fillId="0" borderId="0"/>
    <xf numFmtId="164" fontId="86" fillId="0" borderId="0"/>
    <xf numFmtId="164" fontId="87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86" fillId="0" borderId="0"/>
    <xf numFmtId="164" fontId="87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179" fontId="4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2" borderId="0" applyNumberFormat="0" applyBorder="0" applyAlignment="0" applyProtection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80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181" fontId="4" fillId="0" borderId="0" applyFill="0" applyBorder="0" applyAlignment="0" applyProtection="0"/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28" fillId="0" borderId="0" applyNumberFormat="0" applyFill="0" applyBorder="0" applyAlignment="0" applyProtection="0"/>
    <xf numFmtId="0" fontId="2" fillId="4" borderId="14" applyNumberFormat="0" applyProtection="0">
      <alignment vertical="center"/>
    </xf>
    <xf numFmtId="0" fontId="70" fillId="4" borderId="14" applyNumberFormat="0" applyProtection="0">
      <alignment vertical="center"/>
    </xf>
    <xf numFmtId="4" fontId="88" fillId="25" borderId="15">
      <alignment vertical="center"/>
    </xf>
    <xf numFmtId="4" fontId="89" fillId="25" borderId="15">
      <alignment vertical="center"/>
    </xf>
    <xf numFmtId="4" fontId="88" fillId="27" borderId="15">
      <alignment vertical="center"/>
    </xf>
    <xf numFmtId="4" fontId="89" fillId="27" borderId="15">
      <alignment vertical="center"/>
    </xf>
    <xf numFmtId="0" fontId="2" fillId="4" borderId="14" applyNumberFormat="0" applyProtection="0">
      <alignment horizontal="left" vertical="center" indent="1"/>
    </xf>
    <xf numFmtId="0" fontId="2" fillId="4" borderId="14" applyNumberFormat="0" applyProtection="0">
      <alignment horizontal="left" vertical="center" indent="1"/>
    </xf>
    <xf numFmtId="164" fontId="3" fillId="28" borderId="0"/>
    <xf numFmtId="164" fontId="3" fillId="28" borderId="0"/>
    <xf numFmtId="164" fontId="3" fillId="28" borderId="0"/>
    <xf numFmtId="164" fontId="3" fillId="28" borderId="0"/>
    <xf numFmtId="164" fontId="9" fillId="28" borderId="0"/>
    <xf numFmtId="164" fontId="3" fillId="28" borderId="0"/>
    <xf numFmtId="164" fontId="3" fillId="28" borderId="0"/>
    <xf numFmtId="164" fontId="9" fillId="28" borderId="0"/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2" fillId="13" borderId="14" applyNumberFormat="0" applyProtection="0">
      <alignment horizontal="right" vertical="center"/>
    </xf>
    <xf numFmtId="0" fontId="2" fillId="12" borderId="14" applyNumberFormat="0" applyProtection="0">
      <alignment horizontal="right" vertical="center"/>
    </xf>
    <xf numFmtId="0" fontId="2" fillId="17" borderId="14" applyNumberFormat="0" applyProtection="0">
      <alignment horizontal="right" vertical="center"/>
    </xf>
    <xf numFmtId="0" fontId="2" fillId="18" borderId="14" applyNumberFormat="0" applyProtection="0">
      <alignment horizontal="right" vertical="center"/>
    </xf>
    <xf numFmtId="0" fontId="2" fillId="29" borderId="14" applyNumberFormat="0" applyProtection="0">
      <alignment horizontal="right" vertical="center"/>
    </xf>
    <xf numFmtId="0" fontId="2" fillId="30" borderId="14" applyNumberFormat="0" applyProtection="0">
      <alignment horizontal="right" vertical="center"/>
    </xf>
    <xf numFmtId="0" fontId="2" fillId="14" borderId="14" applyNumberFormat="0" applyProtection="0">
      <alignment horizontal="right" vertical="center"/>
    </xf>
    <xf numFmtId="0" fontId="2" fillId="26" borderId="14" applyNumberFormat="0" applyProtection="0">
      <alignment horizontal="right" vertical="center"/>
    </xf>
    <xf numFmtId="0" fontId="2" fillId="28" borderId="14" applyNumberFormat="0" applyProtection="0">
      <alignment horizontal="right" vertical="center"/>
    </xf>
    <xf numFmtId="0" fontId="90" fillId="31" borderId="14" applyNumberFormat="0" applyProtection="0">
      <alignment horizontal="left" vertical="center" indent="1"/>
    </xf>
    <xf numFmtId="0" fontId="2" fillId="2" borderId="16" applyNumberFormat="0" applyProtection="0">
      <alignment horizontal="left" vertical="center" indent="1"/>
    </xf>
    <xf numFmtId="0" fontId="91" fillId="7" borderId="0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4" fontId="92" fillId="32" borderId="0">
      <alignment horizontal="left" vertical="center" indent="1"/>
    </xf>
    <xf numFmtId="0" fontId="2" fillId="2" borderId="14" applyNumberFormat="0" applyProtection="0">
      <alignment horizontal="left" vertical="center" indent="1"/>
    </xf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3" fillId="2" borderId="18" applyNumberFormat="0" applyAlignment="0"/>
    <xf numFmtId="0" fontId="3" fillId="2" borderId="18" applyNumberForma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2" fontId="4" fillId="0" borderId="0"/>
    <xf numFmtId="182" fontId="4" fillId="0" borderId="0"/>
    <xf numFmtId="182" fontId="4" fillId="0" borderId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82" fontId="1" fillId="0" borderId="0"/>
    <xf numFmtId="0" fontId="3" fillId="0" borderId="0"/>
    <xf numFmtId="182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/>
    <xf numFmtId="3" fontId="0" fillId="0" borderId="0" xfId="0" applyNumberFormat="1"/>
    <xf numFmtId="0" fontId="96" fillId="0" borderId="23" xfId="0" applyFont="1" applyBorder="1" applyAlignment="1">
      <alignment horizontal="justify" vertical="center" wrapText="1"/>
    </xf>
    <xf numFmtId="3" fontId="96" fillId="45" borderId="22" xfId="0" applyNumberFormat="1" applyFont="1" applyFill="1" applyBorder="1" applyAlignment="1">
      <alignment horizontal="center" vertical="center" wrapText="1"/>
    </xf>
    <xf numFmtId="3" fontId="96" fillId="0" borderId="22" xfId="0" applyNumberFormat="1" applyFont="1" applyBorder="1" applyAlignment="1">
      <alignment horizontal="center" vertical="center" wrapText="1"/>
    </xf>
    <xf numFmtId="0" fontId="96" fillId="0" borderId="22" xfId="0" applyFont="1" applyBorder="1" applyAlignment="1">
      <alignment horizontal="center" vertical="center" wrapText="1"/>
    </xf>
    <xf numFmtId="0" fontId="95" fillId="46" borderId="24" xfId="0" applyFont="1" applyFill="1" applyBorder="1" applyAlignment="1">
      <alignment horizontal="justify" vertical="center" wrapText="1"/>
    </xf>
    <xf numFmtId="3" fontId="95" fillId="46" borderId="25" xfId="0" applyNumberFormat="1" applyFont="1" applyFill="1" applyBorder="1" applyAlignment="1">
      <alignment horizontal="center" vertical="center" wrapText="1"/>
    </xf>
    <xf numFmtId="3" fontId="96" fillId="45" borderId="27" xfId="0" applyNumberFormat="1" applyFont="1" applyFill="1" applyBorder="1" applyAlignment="1">
      <alignment horizontal="center" vertical="center" wrapText="1"/>
    </xf>
    <xf numFmtId="3" fontId="96" fillId="0" borderId="27" xfId="0" applyNumberFormat="1" applyFont="1" applyBorder="1" applyAlignment="1">
      <alignment horizontal="center" vertical="center" wrapText="1"/>
    </xf>
    <xf numFmtId="0" fontId="96" fillId="0" borderId="27" xfId="0" applyFont="1" applyBorder="1" applyAlignment="1">
      <alignment horizontal="justify" vertical="center" wrapText="1"/>
    </xf>
    <xf numFmtId="0" fontId="95" fillId="47" borderId="23" xfId="0" applyFont="1" applyFill="1" applyBorder="1" applyAlignment="1">
      <alignment horizontal="justify" vertical="center" wrapText="1"/>
    </xf>
    <xf numFmtId="3" fontId="95" fillId="47" borderId="22" xfId="0" applyNumberFormat="1" applyFont="1" applyFill="1" applyBorder="1" applyAlignment="1">
      <alignment horizontal="center" vertical="center" wrapText="1"/>
    </xf>
    <xf numFmtId="0" fontId="95" fillId="47" borderId="24" xfId="0" applyFont="1" applyFill="1" applyBorder="1" applyAlignment="1">
      <alignment horizontal="justify" vertical="center" wrapText="1"/>
    </xf>
    <xf numFmtId="3" fontId="95" fillId="47" borderId="25" xfId="0" applyNumberFormat="1" applyFont="1" applyFill="1" applyBorder="1" applyAlignment="1">
      <alignment horizontal="center" vertical="center" wrapText="1"/>
    </xf>
    <xf numFmtId="0" fontId="95" fillId="47" borderId="23" xfId="0" applyFont="1" applyFill="1" applyBorder="1" applyAlignment="1">
      <alignment horizontal="left" vertical="center" wrapText="1"/>
    </xf>
    <xf numFmtId="0" fontId="95" fillId="48" borderId="24" xfId="0" applyFont="1" applyFill="1" applyBorder="1" applyAlignment="1">
      <alignment horizontal="left" vertical="center" wrapText="1"/>
    </xf>
    <xf numFmtId="3" fontId="97" fillId="48" borderId="25" xfId="0" applyNumberFormat="1" applyFont="1" applyFill="1" applyBorder="1" applyAlignment="1">
      <alignment horizontal="center" vertical="center" wrapText="1"/>
    </xf>
    <xf numFmtId="0" fontId="95" fillId="48" borderId="21" xfId="0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/>
    </xf>
    <xf numFmtId="0" fontId="96" fillId="0" borderId="23" xfId="0" applyFont="1" applyBorder="1" applyAlignment="1">
      <alignment horizontal="justify" vertical="center" wrapText="1"/>
    </xf>
    <xf numFmtId="0" fontId="98" fillId="0" borderId="0" xfId="2085" applyNumberFormat="1" applyFont="1" applyFill="1" applyBorder="1" applyAlignment="1" applyProtection="1">
      <alignment vertical="center"/>
    </xf>
    <xf numFmtId="0" fontId="99" fillId="0" borderId="0" xfId="0" applyFont="1"/>
    <xf numFmtId="0" fontId="99" fillId="0" borderId="0" xfId="0" applyFont="1" applyFill="1"/>
    <xf numFmtId="0" fontId="100" fillId="0" borderId="0" xfId="2085" applyNumberFormat="1" applyFont="1" applyFill="1" applyBorder="1" applyAlignment="1" applyProtection="1">
      <alignment vertical="center"/>
    </xf>
    <xf numFmtId="0" fontId="93" fillId="43" borderId="0" xfId="0" applyFont="1" applyFill="1" applyAlignment="1">
      <alignment horizontal="center"/>
    </xf>
    <xf numFmtId="0" fontId="93" fillId="43" borderId="0" xfId="0" applyFont="1" applyFill="1" applyBorder="1" applyAlignment="1">
      <alignment horizontal="center"/>
    </xf>
    <xf numFmtId="3" fontId="94" fillId="43" borderId="0" xfId="0" applyNumberFormat="1" applyFont="1" applyFill="1" applyBorder="1" applyAlignment="1">
      <alignment horizontal="center" vertical="center" wrapText="1"/>
    </xf>
    <xf numFmtId="3" fontId="94" fillId="43" borderId="20" xfId="0" applyNumberFormat="1" applyFont="1" applyFill="1" applyBorder="1" applyAlignment="1">
      <alignment horizontal="center" vertical="center" wrapText="1"/>
    </xf>
    <xf numFmtId="3" fontId="96" fillId="50" borderId="22" xfId="0" applyNumberFormat="1" applyFont="1" applyFill="1" applyBorder="1" applyAlignment="1">
      <alignment horizontal="center" vertical="center" wrapText="1"/>
    </xf>
    <xf numFmtId="3" fontId="96" fillId="50" borderId="27" xfId="0" applyNumberFormat="1" applyFont="1" applyFill="1" applyBorder="1" applyAlignment="1">
      <alignment horizontal="center" vertical="center" wrapText="1"/>
    </xf>
    <xf numFmtId="0" fontId="96" fillId="50" borderId="22" xfId="0" applyFont="1" applyFill="1" applyBorder="1" applyAlignment="1">
      <alignment horizontal="center" vertical="center" wrapText="1"/>
    </xf>
    <xf numFmtId="3" fontId="97" fillId="51" borderId="25" xfId="0" applyNumberFormat="1" applyFont="1" applyFill="1" applyBorder="1" applyAlignment="1">
      <alignment horizontal="center" vertical="center" wrapText="1"/>
    </xf>
    <xf numFmtId="3" fontId="101" fillId="51" borderId="19" xfId="0" applyNumberFormat="1" applyFont="1" applyFill="1" applyBorder="1" applyAlignment="1">
      <alignment horizontal="center" vertical="center" wrapText="1"/>
    </xf>
    <xf numFmtId="0" fontId="0" fillId="0" borderId="0" xfId="0" applyFill="1"/>
    <xf numFmtId="9" fontId="0" fillId="0" borderId="0" xfId="0" applyNumberFormat="1" applyFill="1"/>
    <xf numFmtId="3" fontId="0" fillId="0" borderId="0" xfId="0" applyNumberFormat="1" applyFill="1"/>
    <xf numFmtId="3" fontId="101" fillId="0" borderId="0" xfId="0" applyNumberFormat="1" applyFont="1" applyFill="1" applyBorder="1" applyAlignment="1">
      <alignment horizontal="center" vertical="center" wrapText="1"/>
    </xf>
    <xf numFmtId="3" fontId="94" fillId="0" borderId="0" xfId="0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left" vertical="center" wrapText="1"/>
    </xf>
    <xf numFmtId="9" fontId="0" fillId="0" borderId="21" xfId="2084" applyFont="1" applyBorder="1" applyAlignment="1">
      <alignment horizontal="center" vertical="center"/>
    </xf>
    <xf numFmtId="0" fontId="95" fillId="53" borderId="21" xfId="0" applyFont="1" applyFill="1" applyBorder="1" applyAlignment="1">
      <alignment horizontal="left" vertical="center" wrapText="1"/>
    </xf>
    <xf numFmtId="3" fontId="102" fillId="52" borderId="21" xfId="0" applyNumberFormat="1" applyFont="1" applyFill="1" applyBorder="1" applyAlignment="1">
      <alignment horizontal="center" vertical="center"/>
    </xf>
    <xf numFmtId="0" fontId="95" fillId="44" borderId="26" xfId="0" applyFont="1" applyFill="1" applyBorder="1" applyAlignment="1">
      <alignment horizontal="center" vertical="center" wrapText="1"/>
    </xf>
    <xf numFmtId="0" fontId="95" fillId="44" borderId="24" xfId="0" applyFont="1" applyFill="1" applyBorder="1" applyAlignment="1">
      <alignment horizontal="center" vertical="center" wrapText="1"/>
    </xf>
    <xf numFmtId="0" fontId="96" fillId="0" borderId="27" xfId="0" applyFont="1" applyBorder="1" applyAlignment="1">
      <alignment horizontal="justify" vertical="center" wrapText="1"/>
    </xf>
    <xf numFmtId="0" fontId="96" fillId="0" borderId="23" xfId="0" applyFont="1" applyBorder="1" applyAlignment="1">
      <alignment horizontal="justify" vertical="center" wrapText="1"/>
    </xf>
    <xf numFmtId="3" fontId="96" fillId="0" borderId="27" xfId="0" applyNumberFormat="1" applyFont="1" applyBorder="1" applyAlignment="1">
      <alignment horizontal="center" vertical="center" wrapText="1"/>
    </xf>
    <xf numFmtId="3" fontId="96" fillId="0" borderId="23" xfId="0" applyNumberFormat="1" applyFont="1" applyBorder="1" applyAlignment="1">
      <alignment horizontal="center" vertical="center" wrapText="1"/>
    </xf>
    <xf numFmtId="3" fontId="96" fillId="50" borderId="27" xfId="0" applyNumberFormat="1" applyFont="1" applyFill="1" applyBorder="1" applyAlignment="1">
      <alignment horizontal="center" vertical="center" wrapText="1"/>
    </xf>
    <xf numFmtId="3" fontId="96" fillId="50" borderId="23" xfId="0" applyNumberFormat="1" applyFont="1" applyFill="1" applyBorder="1" applyAlignment="1">
      <alignment horizontal="center" vertical="center" wrapText="1"/>
    </xf>
    <xf numFmtId="3" fontId="96" fillId="45" borderId="27" xfId="0" applyNumberFormat="1" applyFont="1" applyFill="1" applyBorder="1" applyAlignment="1">
      <alignment horizontal="center" vertical="center" wrapText="1"/>
    </xf>
    <xf numFmtId="3" fontId="96" fillId="45" borderId="23" xfId="0" applyNumberFormat="1" applyFont="1" applyFill="1" applyBorder="1" applyAlignment="1">
      <alignment horizontal="center" vertical="center" wrapText="1"/>
    </xf>
    <xf numFmtId="0" fontId="95" fillId="44" borderId="26" xfId="0" applyFont="1" applyFill="1" applyBorder="1" applyAlignment="1">
      <alignment horizontal="left" vertical="center" wrapText="1"/>
    </xf>
    <xf numFmtId="0" fontId="95" fillId="44" borderId="24" xfId="0" applyFont="1" applyFill="1" applyBorder="1" applyAlignment="1">
      <alignment horizontal="left" vertical="center" wrapText="1"/>
    </xf>
    <xf numFmtId="0" fontId="95" fillId="49" borderId="26" xfId="0" applyFont="1" applyFill="1" applyBorder="1" applyAlignment="1">
      <alignment horizontal="center" vertical="center" wrapText="1"/>
    </xf>
    <xf numFmtId="0" fontId="95" fillId="49" borderId="24" xfId="0" applyFont="1" applyFill="1" applyBorder="1" applyAlignment="1">
      <alignment horizontal="center" vertical="center" wrapText="1"/>
    </xf>
  </cellXfs>
  <cellStyles count="2086">
    <cellStyle name="# Assumptions" xfId="2"/>
    <cellStyle name="# Historical" xfId="3"/>
    <cellStyle name="%" xfId="4"/>
    <cellStyle name="% 10" xfId="1801"/>
    <cellStyle name="% 2" xfId="5"/>
    <cellStyle name="% 2 2" xfId="6"/>
    <cellStyle name="% 2 2 2" xfId="7"/>
    <cellStyle name="% 2 2 2 2" xfId="8"/>
    <cellStyle name="% 2 2 2 3" xfId="9"/>
    <cellStyle name="% 2 2 2_Allegato A_AIMAG_def" xfId="10"/>
    <cellStyle name="% 2 2 3" xfId="11"/>
    <cellStyle name="% 2 2 3 2" xfId="12"/>
    <cellStyle name="% 2 2 3 3" xfId="13"/>
    <cellStyle name="% 2 2 3_Allegato A_AIMAG_def" xfId="14"/>
    <cellStyle name="% 2 2 4" xfId="15"/>
    <cellStyle name="% 2 2 5" xfId="16"/>
    <cellStyle name="% 2 2_Allegato A_AIMAG_def" xfId="17"/>
    <cellStyle name="% 2 3" xfId="18"/>
    <cellStyle name="% 2 3 2" xfId="19"/>
    <cellStyle name="% 2 3 2 2" xfId="20"/>
    <cellStyle name="% 2 3 2 3" xfId="21"/>
    <cellStyle name="% 2 3 2_Allegato A_AIMAG_def" xfId="22"/>
    <cellStyle name="% 2 3 3" xfId="23"/>
    <cellStyle name="% 2 3 3 2" xfId="24"/>
    <cellStyle name="% 2 3 3 3" xfId="25"/>
    <cellStyle name="% 2 3 3_Allegato A_AIMAG_def" xfId="26"/>
    <cellStyle name="% 2 3 4" xfId="27"/>
    <cellStyle name="% 2 3 5" xfId="28"/>
    <cellStyle name="% 2 3_Allegato A_AIMAG_def" xfId="29"/>
    <cellStyle name="% 2 4" xfId="30"/>
    <cellStyle name="% 2 4 2" xfId="31"/>
    <cellStyle name="% 2 4 3" xfId="32"/>
    <cellStyle name="% 2 4_Allegato A_AIMAG_def" xfId="33"/>
    <cellStyle name="% 2 5" xfId="34"/>
    <cellStyle name="% 2 5 2" xfId="35"/>
    <cellStyle name="% 2 5 3" xfId="36"/>
    <cellStyle name="% 2 5_Allegato A_AIMAG_def" xfId="37"/>
    <cellStyle name="% 2 6" xfId="38"/>
    <cellStyle name="% 2 7" xfId="39"/>
    <cellStyle name="% 2_Allegato A_AIMAG_def" xfId="40"/>
    <cellStyle name="% 3" xfId="41"/>
    <cellStyle name="% 3 2" xfId="42"/>
    <cellStyle name="% 3 2 2" xfId="43"/>
    <cellStyle name="% 3 2 3" xfId="44"/>
    <cellStyle name="% 3 2_Allegato A_AIMAG_def" xfId="45"/>
    <cellStyle name="% 3 3" xfId="46"/>
    <cellStyle name="% 3 3 2" xfId="47"/>
    <cellStyle name="% 3 3 3" xfId="48"/>
    <cellStyle name="% 3 3_Allegato A_AIMAG_def" xfId="49"/>
    <cellStyle name="% 3 4" xfId="50"/>
    <cellStyle name="% 3 4 2" xfId="51"/>
    <cellStyle name="% 3 4 3" xfId="52"/>
    <cellStyle name="% 3 4_Allegato A_AIMAG_def" xfId="53"/>
    <cellStyle name="% 3 5" xfId="54"/>
    <cellStyle name="% 3 6" xfId="55"/>
    <cellStyle name="% 3_Allegato A_AIMAG_def" xfId="56"/>
    <cellStyle name="% 4" xfId="57"/>
    <cellStyle name="% 4 2" xfId="58"/>
    <cellStyle name="% 4 2 2" xfId="59"/>
    <cellStyle name="% 4 2 3" xfId="60"/>
    <cellStyle name="% 4 2_Allegato A_AIMAG_def" xfId="61"/>
    <cellStyle name="% 4 3" xfId="62"/>
    <cellStyle name="% 4 3 2" xfId="63"/>
    <cellStyle name="% 4 3 3" xfId="64"/>
    <cellStyle name="% 4 3_Allegato A_AIMAG_def" xfId="65"/>
    <cellStyle name="% 4 4" xfId="66"/>
    <cellStyle name="% 4 5" xfId="67"/>
    <cellStyle name="% 4_Allegato A_AIMAG_def" xfId="68"/>
    <cellStyle name="% 5" xfId="69"/>
    <cellStyle name="% 5 2" xfId="70"/>
    <cellStyle name="% 5 3" xfId="71"/>
    <cellStyle name="% 5_Allegato A_AIMAG_def" xfId="72"/>
    <cellStyle name="% 6" xfId="73"/>
    <cellStyle name="% 6 2" xfId="74"/>
    <cellStyle name="% 6 3" xfId="75"/>
    <cellStyle name="% 6_Allegato A_AIMAG_def" xfId="76"/>
    <cellStyle name="% 7" xfId="77"/>
    <cellStyle name="% 7 2" xfId="78"/>
    <cellStyle name="% 7 3" xfId="79"/>
    <cellStyle name="% 7_Allegato A_AIMAG_def" xfId="80"/>
    <cellStyle name="% 8" xfId="81"/>
    <cellStyle name="% 9" xfId="82"/>
    <cellStyle name="% Assumption" xfId="83"/>
    <cellStyle name="% Historical" xfId="84"/>
    <cellStyle name="%??O%??P%??Q%??R%??S%??T%??U%??V%??W%??X%??Y%??Z%??[%??\%??]%??^%??_%??`%??a%?" xfId="1796"/>
    <cellStyle name="%_Allegato A_AIMAG_def" xfId="85"/>
    <cellStyle name="%_ATO7 POG 2013-2017 - bozza Piano invest S I I aggiornam 2012_12_18_ter_Rev LM 16022012copialavoroATERSIR" xfId="86"/>
    <cellStyle name="%_ATO7 POG 2013-2017 - bozza Piano invest S I I aggiornam 2012_12_18_ter_Rev LM 16022012copialavoroATERSIR 2" xfId="87"/>
    <cellStyle name="%_ATO7 POG 2013-2017 - bozza Piano invest S I I aggiornam 2012_12_18_ter_Rev LM 16022012copialavoroATERSIR 2 2" xfId="88"/>
    <cellStyle name="%_ATO7 POG 2013-2017 - bozza Piano invest S I I aggiornam 2012_12_18_ter_Rev LM 16022012copialavoroATERSIR 2 2_Allegato A_AIMAG_def" xfId="89"/>
    <cellStyle name="%_ATO7 POG 2013-2017 - bozza Piano invest S I I aggiornam 2012_12_18_ter_Rev LM 16022012copialavoroATERSIR 2 3" xfId="90"/>
    <cellStyle name="%_ATO7 POG 2013-2017 - bozza Piano invest S I I aggiornam 2012_12_18_ter_Rev LM 16022012copialavoroATERSIR 2 3_Allegato A_AIMAG_def" xfId="91"/>
    <cellStyle name="%_ATO7 POG 2013-2017 - bozza Piano invest S I I aggiornam 2012_12_18_ter_Rev LM 16022012copialavoroATERSIR 2_Allegato A_AIMAG_def" xfId="92"/>
    <cellStyle name="%_ATO7 POG 2013-2017 - bozza Piano invest S I I aggiornam 2012_12_18_ter_Rev LM 16022012copialavoroATERSIR 3" xfId="93"/>
    <cellStyle name="%_ATO7 POG 2013-2017 - bozza Piano invest S I I aggiornam 2012_12_18_ter_Rev LM 16022012copialavoroATERSIR 3 2" xfId="94"/>
    <cellStyle name="%_ATO7 POG 2013-2017 - bozza Piano invest S I I aggiornam 2012_12_18_ter_Rev LM 16022012copialavoroATERSIR 3 2_Allegato A_AIMAG_def" xfId="95"/>
    <cellStyle name="%_ATO7 POG 2013-2017 - bozza Piano invest S I I aggiornam 2012_12_18_ter_Rev LM 16022012copialavoroATERSIR 3 3" xfId="96"/>
    <cellStyle name="%_ATO7 POG 2013-2017 - bozza Piano invest S I I aggiornam 2012_12_18_ter_Rev LM 16022012copialavoroATERSIR 3 3_Allegato A_AIMAG_def" xfId="97"/>
    <cellStyle name="%_ATO7 POG 2013-2017 - bozza Piano invest S I I aggiornam 2012_12_18_ter_Rev LM 16022012copialavoroATERSIR 3_Allegato A_AIMAG_def" xfId="98"/>
    <cellStyle name="%_ATO7 POG 2013-2017 - bozza Piano invest S I I aggiornam 2012_12_18_ter_Rev LM 16022012copialavoroATERSIR 4" xfId="99"/>
    <cellStyle name="%_ATO7 POG 2013-2017 - bozza Piano invest S I I aggiornam 2012_12_18_ter_Rev LM 16022012copialavoroATERSIR 4_Allegato A_AIMAG_def" xfId="100"/>
    <cellStyle name="%_ATO7 POG 2013-2017 - bozza Piano invest S I I aggiornam 2012_12_18_ter_Rev LM 16022012copialavoroATERSIR 5" xfId="101"/>
    <cellStyle name="%_ATO7 POG 2013-2017 - bozza Piano invest S I I aggiornam 2012_12_18_ter_Rev LM 16022012copialavoroATERSIR 5_Allegato A_AIMAG_def" xfId="102"/>
    <cellStyle name="%_ATO7 POG 2013-2017 - bozza Piano invest S I I aggiornam 2012_12_18_ter_Rev LM 16022012copialavoroATERSIR_Allegato A_AIMAG_def" xfId="103"/>
    <cellStyle name="%_INVESTIMENTI  AL 30-06-2011" xfId="104"/>
    <cellStyle name="%_INVESTIMENTI  AL 30-06-2011 2" xfId="105"/>
    <cellStyle name="%_INVESTIMENTI  AL 30-06-2011 2 2" xfId="106"/>
    <cellStyle name="%_INVESTIMENTI  AL 30-06-2011 2 2_Allegato A_AIMAG_def" xfId="107"/>
    <cellStyle name="%_INVESTIMENTI  AL 30-06-2011 2 3" xfId="108"/>
    <cellStyle name="%_INVESTIMENTI  AL 30-06-2011 2 3_Allegato A_AIMAG_def" xfId="109"/>
    <cellStyle name="%_INVESTIMENTI  AL 30-06-2011 2_Allegato A_AIMAG_def" xfId="110"/>
    <cellStyle name="%_INVESTIMENTI  AL 30-06-2011 3" xfId="111"/>
    <cellStyle name="%_INVESTIMENTI  AL 30-06-2011 3 2" xfId="112"/>
    <cellStyle name="%_INVESTIMENTI  AL 30-06-2011 3 2_Allegato A_AIMAG_def" xfId="113"/>
    <cellStyle name="%_INVESTIMENTI  AL 30-06-2011 3 3" xfId="114"/>
    <cellStyle name="%_INVESTIMENTI  AL 30-06-2011 3 3_Allegato A_AIMAG_def" xfId="115"/>
    <cellStyle name="%_INVESTIMENTI  AL 30-06-2011 3_Allegato A_AIMAG_def" xfId="116"/>
    <cellStyle name="%_INVESTIMENTI  AL 30-06-2011 4" xfId="117"/>
    <cellStyle name="%_INVESTIMENTI  AL 30-06-2011 4_Allegato A_AIMAG_def" xfId="118"/>
    <cellStyle name="%_INVESTIMENTI  AL 30-06-2011 5" xfId="119"/>
    <cellStyle name="%_INVESTIMENTI  AL 30-06-2011 5_Allegato A_AIMAG_def" xfId="120"/>
    <cellStyle name="%_INVESTIMENTI  AL 30-06-2011_Allegato A_AIMAG_def" xfId="121"/>
    <cellStyle name="%_INVESTIMENTI  AL 30-06-2011_PI_HERA_2013-2014" xfId="1797"/>
    <cellStyle name="%_PI_HERA_2012-2014_AGO_2012" xfId="122"/>
    <cellStyle name="%_PI_HERA_2012-2014_AGO_2012 2" xfId="123"/>
    <cellStyle name="%_PI_HERA_2012-2014_AGO_2012 2 2" xfId="124"/>
    <cellStyle name="%_PI_HERA_2012-2014_AGO_2012 2 2_Allegato A_AIMAG_def" xfId="125"/>
    <cellStyle name="%_PI_HERA_2012-2014_AGO_2012 2 3" xfId="126"/>
    <cellStyle name="%_PI_HERA_2012-2014_AGO_2012 2 3_Allegato A_AIMAG_def" xfId="127"/>
    <cellStyle name="%_PI_HERA_2012-2014_AGO_2012 2_Allegato A_AIMAG_def" xfId="128"/>
    <cellStyle name="%_PI_HERA_2012-2014_AGO_2012 3" xfId="129"/>
    <cellStyle name="%_PI_HERA_2012-2014_AGO_2012 3 2" xfId="130"/>
    <cellStyle name="%_PI_HERA_2012-2014_AGO_2012 3 2_Allegato A_AIMAG_def" xfId="131"/>
    <cellStyle name="%_PI_HERA_2012-2014_AGO_2012 3 3" xfId="132"/>
    <cellStyle name="%_PI_HERA_2012-2014_AGO_2012 3 3_Allegato A_AIMAG_def" xfId="133"/>
    <cellStyle name="%_PI_HERA_2012-2014_AGO_2012 3_Allegato A_AIMAG_def" xfId="134"/>
    <cellStyle name="%_PI_HERA_2012-2014_AGO_2012 4" xfId="135"/>
    <cellStyle name="%_PI_HERA_2012-2014_AGO_2012 4_Allegato A_AIMAG_def" xfId="136"/>
    <cellStyle name="%_PI_HERA_2012-2014_AGO_2012 5" xfId="137"/>
    <cellStyle name="%_PI_HERA_2012-2014_AGO_2012 5_Allegato A_AIMAG_def" xfId="138"/>
    <cellStyle name="%_PI_HERA_2012-2014_AGO_2012_Allegato A_AIMAG_def" xfId="139"/>
    <cellStyle name="%_PI_HERA_2012-2014_AGO_2012_PI_HERA_2013-2014" xfId="1798"/>
    <cellStyle name="%_PI_HERA_2013-2014" xfId="1799"/>
    <cellStyle name="%_PI_SORGEA_2013-2015" xfId="140"/>
    <cellStyle name="%_report ato 2012_ATO BO invio_new" xfId="141"/>
    <cellStyle name="%_report ato 2012_ATO BO invio_new 2" xfId="142"/>
    <cellStyle name="%_report ato 2012_ATO BO invio_new 2 2" xfId="1802"/>
    <cellStyle name="%_report ato 2012_ATO BO invio_new 2_Allegato A_AIMAG_def" xfId="143"/>
    <cellStyle name="%_report ato 2012_ATO BO invio_new 3" xfId="144"/>
    <cellStyle name="%_report ato 2012_ATO BO invio_new 3 2" xfId="1803"/>
    <cellStyle name="%_report ato 2012_ATO BO invio_new 3_Allegato A_AIMAG_def" xfId="145"/>
    <cellStyle name="%_report ato 2012_ATO BO invio_new 4" xfId="1804"/>
    <cellStyle name="%_report ato 2012_ATO BO invio_new_Allegato A_AIMAG_def" xfId="146"/>
    <cellStyle name="%_ricavi vendite2011 CII sez RA con appunti" xfId="147"/>
    <cellStyle name="%_ricavi vendite2011 CII sez RA con appunti 2" xfId="148"/>
    <cellStyle name="%_ricavi vendite2011 CII sez RA con appunti 2_Allegato A_AIMAG_def" xfId="149"/>
    <cellStyle name="%_ricavi vendite2011 CII sez RA con appunti 3" xfId="150"/>
    <cellStyle name="%_ricavi vendite2011 CII sez RA con appunti 3_Allegato A_AIMAG_def" xfId="151"/>
    <cellStyle name="%_ricavi vendite2011 CII sez RA con appunti_Allegato A_AIMAG_def" xfId="152"/>
    <cellStyle name="%_terzo invio2011_SOT RA" xfId="153"/>
    <cellStyle name="%_terzo invio2011_SOT RA 2" xfId="154"/>
    <cellStyle name="%_terzo invio2011_SOT RA 2_Allegato A_AIMAG_def" xfId="155"/>
    <cellStyle name="%_terzo invio2011_SOT RA 3" xfId="156"/>
    <cellStyle name="%_terzo invio2011_SOT RA 3_Allegato A_AIMAG_def" xfId="157"/>
    <cellStyle name="%_terzo invio2011_SOT RA_Allegato A_AIMAG_def" xfId="158"/>
    <cellStyle name="_Column1" xfId="159"/>
    <cellStyle name="_Column1 2" xfId="160"/>
    <cellStyle name="_Column1 2_Allegato A_AIMAG_def" xfId="161"/>
    <cellStyle name="_Column1 3" xfId="162"/>
    <cellStyle name="_Column1 3_Allegato A_AIMAG_def" xfId="163"/>
    <cellStyle name="_Column1_Allegato A_AIMAG_def" xfId="164"/>
    <cellStyle name="_Column2" xfId="165"/>
    <cellStyle name="_Column2 2" xfId="166"/>
    <cellStyle name="_Column2 2_Allegato A_AIMAG_def" xfId="167"/>
    <cellStyle name="_Column2 3" xfId="168"/>
    <cellStyle name="_Column2 3_Allegato A_AIMAG_def" xfId="169"/>
    <cellStyle name="_Column2_Allegato A_AIMAG_def" xfId="170"/>
    <cellStyle name="_Column3" xfId="171"/>
    <cellStyle name="_Column3 2" xfId="172"/>
    <cellStyle name="_Column3 2_Allegato A_AIMAG_def" xfId="173"/>
    <cellStyle name="_Column3 3" xfId="174"/>
    <cellStyle name="_Column3 3_Allegato A_AIMAG_def" xfId="175"/>
    <cellStyle name="_Column3_Allegato A_AIMAG_def" xfId="176"/>
    <cellStyle name="_Column4" xfId="177"/>
    <cellStyle name="_Column4 2" xfId="178"/>
    <cellStyle name="_Column4 2_Allegato A_AIMAG_def" xfId="179"/>
    <cellStyle name="_Column4 3" xfId="180"/>
    <cellStyle name="_Column4 3_Allegato A_AIMAG_def" xfId="181"/>
    <cellStyle name="_Column4_Allegato A_AIMAG_def" xfId="182"/>
    <cellStyle name="_Column5" xfId="183"/>
    <cellStyle name="_Column5 2" xfId="184"/>
    <cellStyle name="_Column5 2_Allegato A_AIMAG_def" xfId="185"/>
    <cellStyle name="_Column5 3" xfId="186"/>
    <cellStyle name="_Column5 3_Allegato A_AIMAG_def" xfId="187"/>
    <cellStyle name="_Column5_Allegato A_AIMAG_def" xfId="188"/>
    <cellStyle name="_Column6" xfId="189"/>
    <cellStyle name="_Column6 2" xfId="190"/>
    <cellStyle name="_Column6 2_Allegato A_AIMAG_def" xfId="191"/>
    <cellStyle name="_Column6 3" xfId="192"/>
    <cellStyle name="_Column6 3_Allegato A_AIMAG_def" xfId="193"/>
    <cellStyle name="_Column6_Allegato A_AIMAG_def" xfId="194"/>
    <cellStyle name="_Column7" xfId="195"/>
    <cellStyle name="_Column7 2" xfId="196"/>
    <cellStyle name="_Column7 2_Allegato A_AIMAG_def" xfId="197"/>
    <cellStyle name="_Column7 3" xfId="198"/>
    <cellStyle name="_Column7 3_Allegato A_AIMAG_def" xfId="199"/>
    <cellStyle name="_Column7_Allegato A_AIMAG_def" xfId="200"/>
    <cellStyle name="_Column7_terzo invio2010_SOT IF - FATTURATO ACQUA USI DETTAGLIO" xfId="201"/>
    <cellStyle name="_Column7_terzo invio2010_SOT IF - FATTURATO ACQUA USI DETTAGLIO 2" xfId="202"/>
    <cellStyle name="_Column7_terzo invio2010_SOT IF - FATTURATO ACQUA USI DETTAGLIO 2_Allegato A_AIMAG_def" xfId="203"/>
    <cellStyle name="_Column7_terzo invio2010_SOT IF - FATTURATO ACQUA USI DETTAGLIO 3" xfId="204"/>
    <cellStyle name="_Column7_terzo invio2010_SOT IF - FATTURATO ACQUA USI DETTAGLIO 3_Allegato A_AIMAG_def" xfId="205"/>
    <cellStyle name="_Column7_terzo invio2010_SOT IF - FATTURATO ACQUA USI DETTAGLIO_Allegato A_AIMAG_def" xfId="206"/>
    <cellStyle name="_Column7_terzo invio2010_SOT IF SOLO FATTURATO ACQUA USI DETTAGLIO" xfId="207"/>
    <cellStyle name="_Column7_terzo invio2010_SOT IF SOLO FATTURATO ACQUA USI DETTAGLIO 2" xfId="208"/>
    <cellStyle name="_Column7_terzo invio2010_SOT IF SOLO FATTURATO ACQUA USI DETTAGLIO 2_Allegato A_AIMAG_def" xfId="209"/>
    <cellStyle name="_Column7_terzo invio2010_SOT IF SOLO FATTURATO ACQUA USI DETTAGLIO 3" xfId="210"/>
    <cellStyle name="_Column7_terzo invio2010_SOT IF SOLO FATTURATO ACQUA USI DETTAGLIO 3_Allegato A_AIMAG_def" xfId="211"/>
    <cellStyle name="_Column7_terzo invio2010_SOT IF SOLO FATTURATO ACQUA USI DETTAGLIO_Allegato A_AIMAG_def" xfId="212"/>
    <cellStyle name="_Data" xfId="213"/>
    <cellStyle name="_Data_Allegato A_AIMAG_def" xfId="214"/>
    <cellStyle name="_Header" xfId="215"/>
    <cellStyle name="_Header 2" xfId="216"/>
    <cellStyle name="_Header 2_Allegato A_AIMAG_def" xfId="217"/>
    <cellStyle name="_Header 3" xfId="218"/>
    <cellStyle name="_Header 3_Allegato A_AIMAG_def" xfId="219"/>
    <cellStyle name="_Header_Allegato A_AIMAG_def" xfId="220"/>
    <cellStyle name="_Row1" xfId="221"/>
    <cellStyle name="_Row1 2" xfId="222"/>
    <cellStyle name="_Row1 2_Allegato A_AIMAG_def" xfId="223"/>
    <cellStyle name="_Row1 3" xfId="224"/>
    <cellStyle name="_Row1 3_Allegato A_AIMAG_def" xfId="225"/>
    <cellStyle name="_Row1_Allegato A_AIMAG_def" xfId="226"/>
    <cellStyle name="_Row2" xfId="227"/>
    <cellStyle name="_Row2 2" xfId="228"/>
    <cellStyle name="_Row2 2_Allegato A_AIMAG_def" xfId="229"/>
    <cellStyle name="_Row2 3" xfId="230"/>
    <cellStyle name="_Row2 3_Allegato A_AIMAG_def" xfId="231"/>
    <cellStyle name="_Row2_Allegato A_AIMAG_def" xfId="232"/>
    <cellStyle name="_Row3" xfId="233"/>
    <cellStyle name="_Row3 2" xfId="234"/>
    <cellStyle name="_Row3 2_Allegato A_AIMAG_def" xfId="235"/>
    <cellStyle name="_Row3 3" xfId="236"/>
    <cellStyle name="_Row3 3_Allegato A_AIMAG_def" xfId="237"/>
    <cellStyle name="_Row3_Allegato A_AIMAG_def" xfId="238"/>
    <cellStyle name="_Row4" xfId="239"/>
    <cellStyle name="_Row4 2" xfId="240"/>
    <cellStyle name="_Row4 2_Allegato A_AIMAG_def" xfId="241"/>
    <cellStyle name="_Row4 3" xfId="242"/>
    <cellStyle name="_Row4 3_Allegato A_AIMAG_def" xfId="243"/>
    <cellStyle name="_Row4_Allegato A_AIMAG_def" xfId="244"/>
    <cellStyle name="_Row5" xfId="245"/>
    <cellStyle name="_Row5 2" xfId="246"/>
    <cellStyle name="_Row5 2_Allegato A_AIMAG_def" xfId="247"/>
    <cellStyle name="_Row5 3" xfId="248"/>
    <cellStyle name="_Row5 3_Allegato A_AIMAG_def" xfId="249"/>
    <cellStyle name="_Row5_Allegato A_AIMAG_def" xfId="250"/>
    <cellStyle name="_Row6" xfId="251"/>
    <cellStyle name="_Row6 2" xfId="252"/>
    <cellStyle name="_Row6 2_Allegato A_AIMAG_def" xfId="253"/>
    <cellStyle name="_Row6 3" xfId="254"/>
    <cellStyle name="_Row6 3_Allegato A_AIMAG_def" xfId="255"/>
    <cellStyle name="_Row6_Allegato A_AIMAG_def" xfId="256"/>
    <cellStyle name="_Row7" xfId="257"/>
    <cellStyle name="_Row7 2" xfId="258"/>
    <cellStyle name="_Row7 2_Allegato A_AIMAG_def" xfId="259"/>
    <cellStyle name="_Row7 3" xfId="260"/>
    <cellStyle name="_Row7 3_Allegato A_AIMAG_def" xfId="261"/>
    <cellStyle name="_Row7_Allegato A_AIMAG_def" xfId="262"/>
    <cellStyle name="_Row7_terzo invio2010_SOT IF - FATTURATO ACQUA USI DETTAGLIO" xfId="263"/>
    <cellStyle name="_Row7_terzo invio2010_SOT IF - FATTURATO ACQUA USI DETTAGLIO 2" xfId="264"/>
    <cellStyle name="_Row7_terzo invio2010_SOT IF - FATTURATO ACQUA USI DETTAGLIO 2_Allegato A_AIMAG_def" xfId="265"/>
    <cellStyle name="_Row7_terzo invio2010_SOT IF - FATTURATO ACQUA USI DETTAGLIO 3" xfId="266"/>
    <cellStyle name="_Row7_terzo invio2010_SOT IF - FATTURATO ACQUA USI DETTAGLIO 3_Allegato A_AIMAG_def" xfId="267"/>
    <cellStyle name="_Row7_terzo invio2010_SOT IF - FATTURATO ACQUA USI DETTAGLIO_Allegato A_AIMAG_def" xfId="268"/>
    <cellStyle name="_Row7_terzo invio2010_SOT IF SOLO FATTURATO ACQUA USI DETTAGLIO" xfId="269"/>
    <cellStyle name="_Row7_terzo invio2010_SOT IF SOLO FATTURATO ACQUA USI DETTAGLIO 2" xfId="270"/>
    <cellStyle name="_Row7_terzo invio2010_SOT IF SOLO FATTURATO ACQUA USI DETTAGLIO 2_Allegato A_AIMAG_def" xfId="271"/>
    <cellStyle name="_Row7_terzo invio2010_SOT IF SOLO FATTURATO ACQUA USI DETTAGLIO 3" xfId="272"/>
    <cellStyle name="_Row7_terzo invio2010_SOT IF SOLO FATTURATO ACQUA USI DETTAGLIO 3_Allegato A_AIMAG_def" xfId="273"/>
    <cellStyle name="_Row7_terzo invio2010_SOT IF SOLO FATTURATO ACQUA USI DETTAGLIO_Allegato A_AIMAG_def" xfId="274"/>
    <cellStyle name="=C:\WINNT35\SYSTEM32\COMMAND.COM" xfId="275"/>
    <cellStyle name="=C:\WINNT35\SYSTEM32\COMMAND.COM 2" xfId="276"/>
    <cellStyle name="=C:\WINNT35\SYSTEM32\COMMAND.COM 2 2" xfId="277"/>
    <cellStyle name="=C:\WINNT35\SYSTEM32\COMMAND.COM 2 3" xfId="278"/>
    <cellStyle name="=C:\WINNT35\SYSTEM32\COMMAND.COM 2_Allegato A_AIMAG_def" xfId="279"/>
    <cellStyle name="=C:\WINNT35\SYSTEM32\COMMAND.COM 3" xfId="280"/>
    <cellStyle name="=C:\WINNT35\SYSTEM32\COMMAND.COM 3 2" xfId="281"/>
    <cellStyle name="=C:\WINNT35\SYSTEM32\COMMAND.COM 3 3" xfId="282"/>
    <cellStyle name="=C:\WINNT35\SYSTEM32\COMMAND.COM 3_Allegato A_AIMAG_def" xfId="283"/>
    <cellStyle name="=C:\WINNT35\SYSTEM32\COMMAND.COM 4" xfId="284"/>
    <cellStyle name="=C:\WINNT35\SYSTEM32\COMMAND.COM 5" xfId="285"/>
    <cellStyle name="=C:\WINNT35\SYSTEM32\COMMAND.COM_Allegato A_AIMAG_def" xfId="286"/>
    <cellStyle name="20% - Accent1" xfId="287"/>
    <cellStyle name="20% - Accent1 2" xfId="288"/>
    <cellStyle name="20% - Accent1 2 2" xfId="289"/>
    <cellStyle name="20% - Accent1 2 2 2" xfId="1805"/>
    <cellStyle name="20% - Accent1 2 3" xfId="290"/>
    <cellStyle name="20% - Accent1 2 3 2" xfId="1806"/>
    <cellStyle name="20% - Accent1 2 4" xfId="1807"/>
    <cellStyle name="20% - Accent1 2_Allegato A_AIMAG_def" xfId="291"/>
    <cellStyle name="20% - Accent1 3" xfId="292"/>
    <cellStyle name="20% - Accent1 3 2" xfId="293"/>
    <cellStyle name="20% - Accent1 3 2 2" xfId="1808"/>
    <cellStyle name="20% - Accent1 3 3" xfId="294"/>
    <cellStyle name="20% - Accent1 3 3 2" xfId="1809"/>
    <cellStyle name="20% - Accent1 3 4" xfId="1810"/>
    <cellStyle name="20% - Accent1 3_Allegato A_AIMAG_def" xfId="295"/>
    <cellStyle name="20% - Accent1 4" xfId="296"/>
    <cellStyle name="20% - Accent1 4 2" xfId="1811"/>
    <cellStyle name="20% - Accent1 5" xfId="297"/>
    <cellStyle name="20% - Accent1 5 2" xfId="1812"/>
    <cellStyle name="20% - Accent1 6" xfId="1813"/>
    <cellStyle name="20% - Accent1_Allegato A_AIMAG_def" xfId="298"/>
    <cellStyle name="20% - Accent2" xfId="299"/>
    <cellStyle name="20% - Accent2 2" xfId="300"/>
    <cellStyle name="20% - Accent2 2 2" xfId="301"/>
    <cellStyle name="20% - Accent2 2 2 2" xfId="1814"/>
    <cellStyle name="20% - Accent2 2 3" xfId="302"/>
    <cellStyle name="20% - Accent2 2 3 2" xfId="1815"/>
    <cellStyle name="20% - Accent2 2 4" xfId="1816"/>
    <cellStyle name="20% - Accent2 2_Allegato A_AIMAG_def" xfId="303"/>
    <cellStyle name="20% - Accent2 3" xfId="304"/>
    <cellStyle name="20% - Accent2 3 2" xfId="305"/>
    <cellStyle name="20% - Accent2 3 2 2" xfId="1817"/>
    <cellStyle name="20% - Accent2 3 3" xfId="306"/>
    <cellStyle name="20% - Accent2 3 3 2" xfId="1818"/>
    <cellStyle name="20% - Accent2 3 4" xfId="1819"/>
    <cellStyle name="20% - Accent2 3_Allegato A_AIMAG_def" xfId="307"/>
    <cellStyle name="20% - Accent2 4" xfId="308"/>
    <cellStyle name="20% - Accent2 4 2" xfId="1820"/>
    <cellStyle name="20% - Accent2 5" xfId="309"/>
    <cellStyle name="20% - Accent2 5 2" xfId="1821"/>
    <cellStyle name="20% - Accent2 6" xfId="1822"/>
    <cellStyle name="20% - Accent2_Allegato A_AIMAG_def" xfId="310"/>
    <cellStyle name="20% - Accent3" xfId="311"/>
    <cellStyle name="20% - Accent3 2" xfId="312"/>
    <cellStyle name="20% - Accent3 2 2" xfId="313"/>
    <cellStyle name="20% - Accent3 2 2 2" xfId="1823"/>
    <cellStyle name="20% - Accent3 2 3" xfId="314"/>
    <cellStyle name="20% - Accent3 2 3 2" xfId="1824"/>
    <cellStyle name="20% - Accent3 2 4" xfId="1825"/>
    <cellStyle name="20% - Accent3 2_Allegato A_AIMAG_def" xfId="315"/>
    <cellStyle name="20% - Accent3 3" xfId="316"/>
    <cellStyle name="20% - Accent3 3 2" xfId="317"/>
    <cellStyle name="20% - Accent3 3 2 2" xfId="1826"/>
    <cellStyle name="20% - Accent3 3 3" xfId="318"/>
    <cellStyle name="20% - Accent3 3 3 2" xfId="1827"/>
    <cellStyle name="20% - Accent3 3 4" xfId="1828"/>
    <cellStyle name="20% - Accent3 3_Allegato A_AIMAG_def" xfId="319"/>
    <cellStyle name="20% - Accent3 4" xfId="320"/>
    <cellStyle name="20% - Accent3 4 2" xfId="1829"/>
    <cellStyle name="20% - Accent3 5" xfId="321"/>
    <cellStyle name="20% - Accent3 5 2" xfId="1830"/>
    <cellStyle name="20% - Accent3 6" xfId="1831"/>
    <cellStyle name="20% - Accent3_Allegato A_AIMAG_def" xfId="322"/>
    <cellStyle name="20% - Accent4" xfId="323"/>
    <cellStyle name="20% - Accent4 2" xfId="324"/>
    <cellStyle name="20% - Accent4 2 2" xfId="325"/>
    <cellStyle name="20% - Accent4 2 2 2" xfId="1832"/>
    <cellStyle name="20% - Accent4 2 3" xfId="326"/>
    <cellStyle name="20% - Accent4 2 3 2" xfId="1833"/>
    <cellStyle name="20% - Accent4 2 4" xfId="1834"/>
    <cellStyle name="20% - Accent4 2_Allegato A_AIMAG_def" xfId="327"/>
    <cellStyle name="20% - Accent4 3" xfId="328"/>
    <cellStyle name="20% - Accent4 3 2" xfId="329"/>
    <cellStyle name="20% - Accent4 3 2 2" xfId="1835"/>
    <cellStyle name="20% - Accent4 3 3" xfId="330"/>
    <cellStyle name="20% - Accent4 3 3 2" xfId="1836"/>
    <cellStyle name="20% - Accent4 3 4" xfId="1837"/>
    <cellStyle name="20% - Accent4 3_Allegato A_AIMAG_def" xfId="331"/>
    <cellStyle name="20% - Accent4 4" xfId="332"/>
    <cellStyle name="20% - Accent4 4 2" xfId="1838"/>
    <cellStyle name="20% - Accent4 5" xfId="333"/>
    <cellStyle name="20% - Accent4 5 2" xfId="1839"/>
    <cellStyle name="20% - Accent4 6" xfId="1840"/>
    <cellStyle name="20% - Accent4_Allegato A_AIMAG_def" xfId="334"/>
    <cellStyle name="20% - Accent5" xfId="335"/>
    <cellStyle name="20% - Accent5 2" xfId="336"/>
    <cellStyle name="20% - Accent5 2 2" xfId="337"/>
    <cellStyle name="20% - Accent5 2 2 2" xfId="1841"/>
    <cellStyle name="20% - Accent5 2 3" xfId="338"/>
    <cellStyle name="20% - Accent5 2 3 2" xfId="1842"/>
    <cellStyle name="20% - Accent5 2 4" xfId="1843"/>
    <cellStyle name="20% - Accent5 2_Allegato A_AIMAG_def" xfId="339"/>
    <cellStyle name="20% - Accent5 3" xfId="340"/>
    <cellStyle name="20% - Accent5 3 2" xfId="341"/>
    <cellStyle name="20% - Accent5 3 2 2" xfId="1844"/>
    <cellStyle name="20% - Accent5 3 3" xfId="342"/>
    <cellStyle name="20% - Accent5 3 3 2" xfId="1845"/>
    <cellStyle name="20% - Accent5 3 4" xfId="1846"/>
    <cellStyle name="20% - Accent5 3_Allegato A_AIMAG_def" xfId="343"/>
    <cellStyle name="20% - Accent5 4" xfId="344"/>
    <cellStyle name="20% - Accent5 4 2" xfId="1847"/>
    <cellStyle name="20% - Accent5 5" xfId="345"/>
    <cellStyle name="20% - Accent5 5 2" xfId="1848"/>
    <cellStyle name="20% - Accent5 6" xfId="1849"/>
    <cellStyle name="20% - Accent5_Allegato A_AIMAG_def" xfId="346"/>
    <cellStyle name="20% - Accent6" xfId="347"/>
    <cellStyle name="20% - Accent6 2" xfId="348"/>
    <cellStyle name="20% - Accent6 2 2" xfId="349"/>
    <cellStyle name="20% - Accent6 2 2 2" xfId="1850"/>
    <cellStyle name="20% - Accent6 2 3" xfId="350"/>
    <cellStyle name="20% - Accent6 2 3 2" xfId="1851"/>
    <cellStyle name="20% - Accent6 2 4" xfId="1852"/>
    <cellStyle name="20% - Accent6 2_Allegato A_AIMAG_def" xfId="351"/>
    <cellStyle name="20% - Accent6 3" xfId="352"/>
    <cellStyle name="20% - Accent6 3 2" xfId="353"/>
    <cellStyle name="20% - Accent6 3 2 2" xfId="1853"/>
    <cellStyle name="20% - Accent6 3 3" xfId="354"/>
    <cellStyle name="20% - Accent6 3 3 2" xfId="1854"/>
    <cellStyle name="20% - Accent6 3 4" xfId="1855"/>
    <cellStyle name="20% - Accent6 3_Allegato A_AIMAG_def" xfId="355"/>
    <cellStyle name="20% - Accent6 4" xfId="356"/>
    <cellStyle name="20% - Accent6 4 2" xfId="1856"/>
    <cellStyle name="20% - Accent6 5" xfId="357"/>
    <cellStyle name="20% - Accent6 5 2" xfId="1857"/>
    <cellStyle name="20% - Accent6 6" xfId="1858"/>
    <cellStyle name="20% - Accent6_Allegato A_AIMAG_def" xfId="358"/>
    <cellStyle name="40% - Accent1" xfId="359"/>
    <cellStyle name="40% - Accent1 2" xfId="360"/>
    <cellStyle name="40% - Accent1 2 2" xfId="361"/>
    <cellStyle name="40% - Accent1 2 2 2" xfId="1859"/>
    <cellStyle name="40% - Accent1 2 3" xfId="362"/>
    <cellStyle name="40% - Accent1 2 3 2" xfId="1860"/>
    <cellStyle name="40% - Accent1 2 4" xfId="1861"/>
    <cellStyle name="40% - Accent1 2_Allegato A_AIMAG_def" xfId="363"/>
    <cellStyle name="40% - Accent1 3" xfId="364"/>
    <cellStyle name="40% - Accent1 3 2" xfId="365"/>
    <cellStyle name="40% - Accent1 3 2 2" xfId="1862"/>
    <cellStyle name="40% - Accent1 3 3" xfId="366"/>
    <cellStyle name="40% - Accent1 3 3 2" xfId="1863"/>
    <cellStyle name="40% - Accent1 3 4" xfId="1864"/>
    <cellStyle name="40% - Accent1 3_Allegato A_AIMAG_def" xfId="367"/>
    <cellStyle name="40% - Accent1 4" xfId="368"/>
    <cellStyle name="40% - Accent1 4 2" xfId="1865"/>
    <cellStyle name="40% - Accent1 5" xfId="369"/>
    <cellStyle name="40% - Accent1 5 2" xfId="1866"/>
    <cellStyle name="40% - Accent1 6" xfId="1867"/>
    <cellStyle name="40% - Accent1_Allegato A_AIMAG_def" xfId="370"/>
    <cellStyle name="40% - Accent2" xfId="371"/>
    <cellStyle name="40% - Accent2 2" xfId="372"/>
    <cellStyle name="40% - Accent2 2 2" xfId="373"/>
    <cellStyle name="40% - Accent2 2 2 2" xfId="1868"/>
    <cellStyle name="40% - Accent2 2 3" xfId="374"/>
    <cellStyle name="40% - Accent2 2 3 2" xfId="1869"/>
    <cellStyle name="40% - Accent2 2 4" xfId="1870"/>
    <cellStyle name="40% - Accent2 2_Allegato A_AIMAG_def" xfId="375"/>
    <cellStyle name="40% - Accent2 3" xfId="376"/>
    <cellStyle name="40% - Accent2 3 2" xfId="377"/>
    <cellStyle name="40% - Accent2 3 2 2" xfId="1871"/>
    <cellStyle name="40% - Accent2 3 3" xfId="378"/>
    <cellStyle name="40% - Accent2 3 3 2" xfId="1872"/>
    <cellStyle name="40% - Accent2 3 4" xfId="1873"/>
    <cellStyle name="40% - Accent2 3_Allegato A_AIMAG_def" xfId="379"/>
    <cellStyle name="40% - Accent2 4" xfId="380"/>
    <cellStyle name="40% - Accent2 4 2" xfId="1874"/>
    <cellStyle name="40% - Accent2 5" xfId="381"/>
    <cellStyle name="40% - Accent2 5 2" xfId="1875"/>
    <cellStyle name="40% - Accent2 6" xfId="1876"/>
    <cellStyle name="40% - Accent2_Allegato A_AIMAG_def" xfId="382"/>
    <cellStyle name="40% - Accent3" xfId="383"/>
    <cellStyle name="40% - Accent3 2" xfId="384"/>
    <cellStyle name="40% - Accent3 2 2" xfId="385"/>
    <cellStyle name="40% - Accent3 2 2 2" xfId="1877"/>
    <cellStyle name="40% - Accent3 2 3" xfId="386"/>
    <cellStyle name="40% - Accent3 2 3 2" xfId="1878"/>
    <cellStyle name="40% - Accent3 2 4" xfId="1879"/>
    <cellStyle name="40% - Accent3 2_Allegato A_AIMAG_def" xfId="387"/>
    <cellStyle name="40% - Accent3 3" xfId="388"/>
    <cellStyle name="40% - Accent3 3 2" xfId="389"/>
    <cellStyle name="40% - Accent3 3 2 2" xfId="1880"/>
    <cellStyle name="40% - Accent3 3 3" xfId="390"/>
    <cellStyle name="40% - Accent3 3 3 2" xfId="1881"/>
    <cellStyle name="40% - Accent3 3 4" xfId="1882"/>
    <cellStyle name="40% - Accent3 3_Allegato A_AIMAG_def" xfId="391"/>
    <cellStyle name="40% - Accent3 4" xfId="392"/>
    <cellStyle name="40% - Accent3 4 2" xfId="1883"/>
    <cellStyle name="40% - Accent3 5" xfId="393"/>
    <cellStyle name="40% - Accent3 5 2" xfId="1884"/>
    <cellStyle name="40% - Accent3 6" xfId="1885"/>
    <cellStyle name="40% - Accent3_Allegato A_AIMAG_def" xfId="394"/>
    <cellStyle name="40% - Accent4" xfId="395"/>
    <cellStyle name="40% - Accent4 2" xfId="396"/>
    <cellStyle name="40% - Accent4 2 2" xfId="397"/>
    <cellStyle name="40% - Accent4 2 2 2" xfId="1886"/>
    <cellStyle name="40% - Accent4 2 3" xfId="398"/>
    <cellStyle name="40% - Accent4 2 3 2" xfId="1887"/>
    <cellStyle name="40% - Accent4 2 4" xfId="1888"/>
    <cellStyle name="40% - Accent4 2_Allegato A_AIMAG_def" xfId="399"/>
    <cellStyle name="40% - Accent4 3" xfId="400"/>
    <cellStyle name="40% - Accent4 3 2" xfId="401"/>
    <cellStyle name="40% - Accent4 3 2 2" xfId="1889"/>
    <cellStyle name="40% - Accent4 3 3" xfId="402"/>
    <cellStyle name="40% - Accent4 3 3 2" xfId="1890"/>
    <cellStyle name="40% - Accent4 3 4" xfId="1891"/>
    <cellStyle name="40% - Accent4 3_Allegato A_AIMAG_def" xfId="403"/>
    <cellStyle name="40% - Accent4 4" xfId="404"/>
    <cellStyle name="40% - Accent4 4 2" xfId="1892"/>
    <cellStyle name="40% - Accent4 5" xfId="405"/>
    <cellStyle name="40% - Accent4 5 2" xfId="1893"/>
    <cellStyle name="40% - Accent4 6" xfId="1894"/>
    <cellStyle name="40% - Accent4_Allegato A_AIMAG_def" xfId="406"/>
    <cellStyle name="40% - Accent5" xfId="407"/>
    <cellStyle name="40% - Accent5 2" xfId="408"/>
    <cellStyle name="40% - Accent5 2 2" xfId="409"/>
    <cellStyle name="40% - Accent5 2 2 2" xfId="1895"/>
    <cellStyle name="40% - Accent5 2 3" xfId="410"/>
    <cellStyle name="40% - Accent5 2 3 2" xfId="1896"/>
    <cellStyle name="40% - Accent5 2 4" xfId="1897"/>
    <cellStyle name="40% - Accent5 2_Allegato A_AIMAG_def" xfId="411"/>
    <cellStyle name="40% - Accent5 3" xfId="412"/>
    <cellStyle name="40% - Accent5 3 2" xfId="413"/>
    <cellStyle name="40% - Accent5 3 2 2" xfId="1898"/>
    <cellStyle name="40% - Accent5 3 3" xfId="414"/>
    <cellStyle name="40% - Accent5 3 3 2" xfId="1899"/>
    <cellStyle name="40% - Accent5 3 4" xfId="1900"/>
    <cellStyle name="40% - Accent5 3_Allegato A_AIMAG_def" xfId="415"/>
    <cellStyle name="40% - Accent5 4" xfId="416"/>
    <cellStyle name="40% - Accent5 4 2" xfId="1901"/>
    <cellStyle name="40% - Accent5 5" xfId="417"/>
    <cellStyle name="40% - Accent5 5 2" xfId="1902"/>
    <cellStyle name="40% - Accent5 6" xfId="1903"/>
    <cellStyle name="40% - Accent5_Allegato A_AIMAG_def" xfId="418"/>
    <cellStyle name="40% - Accent6" xfId="419"/>
    <cellStyle name="40% - Accent6 2" xfId="420"/>
    <cellStyle name="40% - Accent6 2 2" xfId="421"/>
    <cellStyle name="40% - Accent6 2 2 2" xfId="1904"/>
    <cellStyle name="40% - Accent6 2 3" xfId="422"/>
    <cellStyle name="40% - Accent6 2 3 2" xfId="1905"/>
    <cellStyle name="40% - Accent6 2 4" xfId="1906"/>
    <cellStyle name="40% - Accent6 2_Allegato A_AIMAG_def" xfId="423"/>
    <cellStyle name="40% - Accent6 3" xfId="424"/>
    <cellStyle name="40% - Accent6 3 2" xfId="425"/>
    <cellStyle name="40% - Accent6 3 2 2" xfId="1907"/>
    <cellStyle name="40% - Accent6 3 3" xfId="426"/>
    <cellStyle name="40% - Accent6 3 3 2" xfId="1908"/>
    <cellStyle name="40% - Accent6 3 4" xfId="1909"/>
    <cellStyle name="40% - Accent6 3_Allegato A_AIMAG_def" xfId="427"/>
    <cellStyle name="40% - Accent6 4" xfId="428"/>
    <cellStyle name="40% - Accent6 4 2" xfId="1910"/>
    <cellStyle name="40% - Accent6 5" xfId="429"/>
    <cellStyle name="40% - Accent6 5 2" xfId="1911"/>
    <cellStyle name="40% - Accent6 6" xfId="1912"/>
    <cellStyle name="40% - Accent6_Allegato A_AIMAG_def" xfId="430"/>
    <cellStyle name="60% - Accent1" xfId="431"/>
    <cellStyle name="60% - Accent1 2" xfId="432"/>
    <cellStyle name="60% - Accent1 2 2" xfId="433"/>
    <cellStyle name="60% - Accent1 2 3" xfId="434"/>
    <cellStyle name="60% - Accent1 2_Allegato A_AIMAG_def" xfId="435"/>
    <cellStyle name="60% - Accent1 3" xfId="436"/>
    <cellStyle name="60% - Accent1 3 2" xfId="437"/>
    <cellStyle name="60% - Accent1 3 3" xfId="438"/>
    <cellStyle name="60% - Accent1 3_Allegato A_AIMAG_def" xfId="439"/>
    <cellStyle name="60% - Accent1 4" xfId="440"/>
    <cellStyle name="60% - Accent1 5" xfId="441"/>
    <cellStyle name="60% - Accent1_Allegato A_AIMAG_def" xfId="442"/>
    <cellStyle name="60% - Accent2" xfId="443"/>
    <cellStyle name="60% - Accent2 2" xfId="444"/>
    <cellStyle name="60% - Accent2 2 2" xfId="445"/>
    <cellStyle name="60% - Accent2 2 3" xfId="446"/>
    <cellStyle name="60% - Accent2 2_Allegato A_AIMAG_def" xfId="447"/>
    <cellStyle name="60% - Accent2 3" xfId="448"/>
    <cellStyle name="60% - Accent2 3 2" xfId="449"/>
    <cellStyle name="60% - Accent2 3 3" xfId="450"/>
    <cellStyle name="60% - Accent2 3_Allegato A_AIMAG_def" xfId="451"/>
    <cellStyle name="60% - Accent2 4" xfId="452"/>
    <cellStyle name="60% - Accent2 5" xfId="453"/>
    <cellStyle name="60% - Accent2_Allegato A_AIMAG_def" xfId="454"/>
    <cellStyle name="60% - Accent3" xfId="455"/>
    <cellStyle name="60% - Accent3 2" xfId="456"/>
    <cellStyle name="60% - Accent3 2 2" xfId="457"/>
    <cellStyle name="60% - Accent3 2 3" xfId="458"/>
    <cellStyle name="60% - Accent3 2_Allegato A_AIMAG_def" xfId="459"/>
    <cellStyle name="60% - Accent3 3" xfId="460"/>
    <cellStyle name="60% - Accent3 3 2" xfId="461"/>
    <cellStyle name="60% - Accent3 3 3" xfId="462"/>
    <cellStyle name="60% - Accent3 3_Allegato A_AIMAG_def" xfId="463"/>
    <cellStyle name="60% - Accent3 4" xfId="464"/>
    <cellStyle name="60% - Accent3 5" xfId="465"/>
    <cellStyle name="60% - Accent3_Allegato A_AIMAG_def" xfId="466"/>
    <cellStyle name="60% - Accent4" xfId="467"/>
    <cellStyle name="60% - Accent4 2" xfId="468"/>
    <cellStyle name="60% - Accent4 2 2" xfId="469"/>
    <cellStyle name="60% - Accent4 2 3" xfId="470"/>
    <cellStyle name="60% - Accent4 2_Allegato A_AIMAG_def" xfId="471"/>
    <cellStyle name="60% - Accent4 3" xfId="472"/>
    <cellStyle name="60% - Accent4 3 2" xfId="473"/>
    <cellStyle name="60% - Accent4 3 3" xfId="474"/>
    <cellStyle name="60% - Accent4 3_Allegato A_AIMAG_def" xfId="475"/>
    <cellStyle name="60% - Accent4 4" xfId="476"/>
    <cellStyle name="60% - Accent4 5" xfId="477"/>
    <cellStyle name="60% - Accent4_Allegato A_AIMAG_def" xfId="478"/>
    <cellStyle name="60% - Accent5" xfId="479"/>
    <cellStyle name="60% - Accent5 2" xfId="480"/>
    <cellStyle name="60% - Accent5 2 2" xfId="481"/>
    <cellStyle name="60% - Accent5 2 3" xfId="482"/>
    <cellStyle name="60% - Accent5 2_Allegato A_AIMAG_def" xfId="483"/>
    <cellStyle name="60% - Accent5 3" xfId="484"/>
    <cellStyle name="60% - Accent5 3 2" xfId="485"/>
    <cellStyle name="60% - Accent5 3 3" xfId="486"/>
    <cellStyle name="60% - Accent5 3_Allegato A_AIMAG_def" xfId="487"/>
    <cellStyle name="60% - Accent5 4" xfId="488"/>
    <cellStyle name="60% - Accent5 5" xfId="489"/>
    <cellStyle name="60% - Accent5_Allegato A_AIMAG_def" xfId="490"/>
    <cellStyle name="60% - Accent6" xfId="491"/>
    <cellStyle name="60% - Accent6 2" xfId="492"/>
    <cellStyle name="60% - Accent6 2 2" xfId="493"/>
    <cellStyle name="60% - Accent6 2 3" xfId="494"/>
    <cellStyle name="60% - Accent6 2_Allegato A_AIMAG_def" xfId="495"/>
    <cellStyle name="60% - Accent6 3" xfId="496"/>
    <cellStyle name="60% - Accent6 3 2" xfId="497"/>
    <cellStyle name="60% - Accent6 3 3" xfId="498"/>
    <cellStyle name="60% - Accent6 3_Allegato A_AIMAG_def" xfId="499"/>
    <cellStyle name="60% - Accent6 4" xfId="500"/>
    <cellStyle name="60% - Accent6 5" xfId="501"/>
    <cellStyle name="60% - Accent6_Allegato A_AIMAG_def" xfId="502"/>
    <cellStyle name="Accent1" xfId="503"/>
    <cellStyle name="Accent1 2" xfId="504"/>
    <cellStyle name="Accent1 2 2" xfId="505"/>
    <cellStyle name="Accent1 2 3" xfId="506"/>
    <cellStyle name="Accent1 2_Allegato A_AIMAG_def" xfId="507"/>
    <cellStyle name="Accent1 3" xfId="508"/>
    <cellStyle name="Accent1 3 2" xfId="509"/>
    <cellStyle name="Accent1 3 3" xfId="510"/>
    <cellStyle name="Accent1 3_Allegato A_AIMAG_def" xfId="511"/>
    <cellStyle name="Accent1 4" xfId="512"/>
    <cellStyle name="Accent1 5" xfId="513"/>
    <cellStyle name="Accent1_Allegato A_AIMAG_def" xfId="514"/>
    <cellStyle name="Accent2" xfId="515"/>
    <cellStyle name="Accent2 2" xfId="516"/>
    <cellStyle name="Accent2 2 2" xfId="517"/>
    <cellStyle name="Accent2 2 3" xfId="518"/>
    <cellStyle name="Accent2 2_Allegato A_AIMAG_def" xfId="519"/>
    <cellStyle name="Accent2 3" xfId="520"/>
    <cellStyle name="Accent2 3 2" xfId="521"/>
    <cellStyle name="Accent2 3 3" xfId="522"/>
    <cellStyle name="Accent2 3_Allegato A_AIMAG_def" xfId="523"/>
    <cellStyle name="Accent2 4" xfId="524"/>
    <cellStyle name="Accent2 5" xfId="525"/>
    <cellStyle name="Accent2_Allegato A_AIMAG_def" xfId="526"/>
    <cellStyle name="Accent3" xfId="527"/>
    <cellStyle name="Accent3 2" xfId="528"/>
    <cellStyle name="Accent3 2 2" xfId="529"/>
    <cellStyle name="Accent3 2 3" xfId="530"/>
    <cellStyle name="Accent3 2_Allegato A_AIMAG_def" xfId="531"/>
    <cellStyle name="Accent3 3" xfId="532"/>
    <cellStyle name="Accent3 3 2" xfId="533"/>
    <cellStyle name="Accent3 3 3" xfId="534"/>
    <cellStyle name="Accent3 3_Allegato A_AIMAG_def" xfId="535"/>
    <cellStyle name="Accent3 4" xfId="536"/>
    <cellStyle name="Accent3 5" xfId="537"/>
    <cellStyle name="Accent3_Allegato A_AIMAG_def" xfId="538"/>
    <cellStyle name="Accent4" xfId="539"/>
    <cellStyle name="Accent4 2" xfId="540"/>
    <cellStyle name="Accent4 2 2" xfId="541"/>
    <cellStyle name="Accent4 2 3" xfId="542"/>
    <cellStyle name="Accent4 2_Allegato A_AIMAG_def" xfId="543"/>
    <cellStyle name="Accent4 3" xfId="544"/>
    <cellStyle name="Accent4 3 2" xfId="545"/>
    <cellStyle name="Accent4 3 3" xfId="546"/>
    <cellStyle name="Accent4 3_Allegato A_AIMAG_def" xfId="547"/>
    <cellStyle name="Accent4 4" xfId="548"/>
    <cellStyle name="Accent4 5" xfId="549"/>
    <cellStyle name="Accent4_Allegato A_AIMAG_def" xfId="550"/>
    <cellStyle name="Accent5" xfId="551"/>
    <cellStyle name="Accent5 2" xfId="552"/>
    <cellStyle name="Accent5 2 2" xfId="553"/>
    <cellStyle name="Accent5 2 3" xfId="554"/>
    <cellStyle name="Accent5 2_Allegato A_AIMAG_def" xfId="555"/>
    <cellStyle name="Accent5 3" xfId="556"/>
    <cellStyle name="Accent5 3 2" xfId="557"/>
    <cellStyle name="Accent5 3 3" xfId="558"/>
    <cellStyle name="Accent5 3_Allegato A_AIMAG_def" xfId="559"/>
    <cellStyle name="Accent5 4" xfId="560"/>
    <cellStyle name="Accent5 5" xfId="561"/>
    <cellStyle name="Accent5_Allegato A_AIMAG_def" xfId="562"/>
    <cellStyle name="Accent6" xfId="563"/>
    <cellStyle name="Accent6 2" xfId="564"/>
    <cellStyle name="Accent6 2 2" xfId="565"/>
    <cellStyle name="Accent6 2 3" xfId="566"/>
    <cellStyle name="Accent6 2_Allegato A_AIMAG_def" xfId="567"/>
    <cellStyle name="Accent6 3" xfId="568"/>
    <cellStyle name="Accent6 3 2" xfId="569"/>
    <cellStyle name="Accent6 3 3" xfId="570"/>
    <cellStyle name="Accent6 3_Allegato A_AIMAG_def" xfId="571"/>
    <cellStyle name="Accent6 4" xfId="572"/>
    <cellStyle name="Accent6 5" xfId="573"/>
    <cellStyle name="Accent6_Allegato A_AIMAG_def" xfId="574"/>
    <cellStyle name="AREE DATI" xfId="575"/>
    <cellStyle name="Aree INPUTS" xfId="576"/>
    <cellStyle name="Assumption" xfId="577"/>
    <cellStyle name="Assumptions" xfId="578"/>
    <cellStyle name="Bad" xfId="579"/>
    <cellStyle name="Bad 2" xfId="580"/>
    <cellStyle name="Bad 2 2" xfId="581"/>
    <cellStyle name="Bad 2 3" xfId="582"/>
    <cellStyle name="Bad 2_Allegato A_AIMAG_def" xfId="583"/>
    <cellStyle name="Bad 3" xfId="584"/>
    <cellStyle name="Bad 3 2" xfId="585"/>
    <cellStyle name="Bad 3 3" xfId="586"/>
    <cellStyle name="Bad 3_Allegato A_AIMAG_def" xfId="587"/>
    <cellStyle name="Bad 4" xfId="588"/>
    <cellStyle name="Bad 5" xfId="589"/>
    <cellStyle name="Bad_Allegato A_AIMAG_def" xfId="590"/>
    <cellStyle name="bordobianco" xfId="591"/>
    <cellStyle name="bordobiancoverticale" xfId="592"/>
    <cellStyle name="Calculated Assumption" xfId="593"/>
    <cellStyle name="Calculated Assumption, #" xfId="594"/>
    <cellStyle name="Calculated Assumption, %" xfId="595"/>
    <cellStyle name="Calculated Assumption_Allegato A_AIMAG_def" xfId="596"/>
    <cellStyle name="Calculation" xfId="597"/>
    <cellStyle name="Carmen" xfId="598"/>
    <cellStyle name="Celle INPUT" xfId="599"/>
    <cellStyle name="Celle INPUT 2" xfId="600"/>
    <cellStyle name="Celle INPUT 3" xfId="601"/>
    <cellStyle name="Celle INPUT_Allegato A_AIMAG_def" xfId="602"/>
    <cellStyle name="Check" xfId="603"/>
    <cellStyle name="Check Cell" xfId="604"/>
    <cellStyle name="Check Cell 2" xfId="605"/>
    <cellStyle name="Check Cell 2 2" xfId="606"/>
    <cellStyle name="Check Cell 2 3" xfId="607"/>
    <cellStyle name="Check Cell 2_Allegato A_AIMAG_def" xfId="608"/>
    <cellStyle name="Check Cell 3" xfId="609"/>
    <cellStyle name="Check Cell 3 2" xfId="610"/>
    <cellStyle name="Check Cell 3 3" xfId="611"/>
    <cellStyle name="Check Cell 3_Allegato A_AIMAG_def" xfId="612"/>
    <cellStyle name="Check Cell 4" xfId="613"/>
    <cellStyle name="Check Cell 5" xfId="614"/>
    <cellStyle name="Check Cell_Allegato A_AIMAG_def" xfId="615"/>
    <cellStyle name="Check_Allegato A_AIMAG_def" xfId="616"/>
    <cellStyle name="ColLevel_1_BE (2)" xfId="617"/>
    <cellStyle name="Column Heading" xfId="618"/>
    <cellStyle name="Column Heading 2" xfId="619"/>
    <cellStyle name="Column Heading 2 2" xfId="620"/>
    <cellStyle name="Column Heading 2 3" xfId="621"/>
    <cellStyle name="Column Heading 2_Allegato A_AIMAG_def" xfId="622"/>
    <cellStyle name="Column Heading 3" xfId="623"/>
    <cellStyle name="Column Heading 3 2" xfId="624"/>
    <cellStyle name="Column Heading 3 3" xfId="625"/>
    <cellStyle name="Column Heading 3_Allegato A_AIMAG_def" xfId="626"/>
    <cellStyle name="Column Heading 4" xfId="627"/>
    <cellStyle name="Column Heading 5" xfId="628"/>
    <cellStyle name="Column Heading_Allegato A_AIMAG_def" xfId="629"/>
    <cellStyle name="Comma [0]_353HHC" xfId="630"/>
    <cellStyle name="Comma, 1 dec" xfId="631"/>
    <cellStyle name="Comma_353HHC" xfId="632"/>
    <cellStyle name="Currency [0]_353HHC" xfId="633"/>
    <cellStyle name="Currency_353HHC" xfId="634"/>
    <cellStyle name="Da modellizzare" xfId="635"/>
    <cellStyle name="Date" xfId="636"/>
    <cellStyle name="enterm" xfId="637"/>
    <cellStyle name="Euro" xfId="1"/>
    <cellStyle name="Euro 2" xfId="638"/>
    <cellStyle name="Euro 3" xfId="639"/>
    <cellStyle name="Euro 3 2" xfId="640"/>
    <cellStyle name="Euro 3_Allegato A_AIMAG_def" xfId="641"/>
    <cellStyle name="Euro 4" xfId="642"/>
    <cellStyle name="Euro 4 2" xfId="643"/>
    <cellStyle name="Euro 4 3" xfId="644"/>
    <cellStyle name="Euro 4_Allegato A_AIMAG_def" xfId="645"/>
    <cellStyle name="Euro 5" xfId="646"/>
    <cellStyle name="Euro_Allegato A_AIMAG_def" xfId="647"/>
    <cellStyle name="Explanatory Text" xfId="648"/>
    <cellStyle name="Explanatory Text 2" xfId="649"/>
    <cellStyle name="Explanatory Text 2 2" xfId="650"/>
    <cellStyle name="Explanatory Text 2 3" xfId="651"/>
    <cellStyle name="Explanatory Text 2_Allegato A_AIMAG_def" xfId="652"/>
    <cellStyle name="Explanatory Text 3" xfId="653"/>
    <cellStyle name="Explanatory Text 3 2" xfId="654"/>
    <cellStyle name="Explanatory Text 3 3" xfId="655"/>
    <cellStyle name="Explanatory Text 3_Allegato A_AIMAG_def" xfId="656"/>
    <cellStyle name="Explanatory Text 4" xfId="657"/>
    <cellStyle name="Explanatory Text 5" xfId="658"/>
    <cellStyle name="Explanatory Text_Allegato A_AIMAG_def" xfId="659"/>
    <cellStyle name="Followed Hyperlink" xfId="660"/>
    <cellStyle name="Followed Hyperlink 2" xfId="661"/>
    <cellStyle name="Followed Hyperlink 3" xfId="662"/>
    <cellStyle name="Followed Hyperlink_Allegato A_AIMAG_def" xfId="663"/>
    <cellStyle name="Footnote" xfId="664"/>
    <cellStyle name="Footnote 2" xfId="665"/>
    <cellStyle name="Footnote 2 2" xfId="666"/>
    <cellStyle name="Footnote 2 3" xfId="667"/>
    <cellStyle name="Footnote 2_Allegato A_AIMAG_def" xfId="668"/>
    <cellStyle name="Footnote 3" xfId="669"/>
    <cellStyle name="Footnote 3 2" xfId="670"/>
    <cellStyle name="Footnote 3 3" xfId="671"/>
    <cellStyle name="Footnote 3_Allegato A_AIMAG_def" xfId="672"/>
    <cellStyle name="Footnote 4" xfId="673"/>
    <cellStyle name="Footnote 5" xfId="674"/>
    <cellStyle name="Footnote_Allegato A_AIMAG_def" xfId="675"/>
    <cellStyle name="Good" xfId="676"/>
    <cellStyle name="Good 2" xfId="677"/>
    <cellStyle name="Good 2 2" xfId="678"/>
    <cellStyle name="Good 2 3" xfId="679"/>
    <cellStyle name="Good 2_Allegato A_AIMAG_def" xfId="680"/>
    <cellStyle name="Good 3" xfId="681"/>
    <cellStyle name="Good 3 2" xfId="682"/>
    <cellStyle name="Good 3 3" xfId="683"/>
    <cellStyle name="Good 3_Allegato A_AIMAG_def" xfId="684"/>
    <cellStyle name="Good 4" xfId="685"/>
    <cellStyle name="Good 5" xfId="686"/>
    <cellStyle name="Good_Allegato A_AIMAG_def" xfId="687"/>
    <cellStyle name="H04 # Budget 2004" xfId="688"/>
    <cellStyle name="H04 # FORMULA" xfId="689"/>
    <cellStyle name="H04 # IPOTESI" xfId="690"/>
    <cellStyle name="H04 # STORICO" xfId="691"/>
    <cellStyle name="H04 % FORMULA" xfId="692"/>
    <cellStyle name="H04 % IPOTESI" xfId="693"/>
    <cellStyle name="H04 % STORICO" xfId="694"/>
    <cellStyle name="H04 DELINKED" xfId="695"/>
    <cellStyle name="H04 FORMULA" xfId="696"/>
    <cellStyle name="H04 SWITCH" xfId="697"/>
    <cellStyle name="H04 SWITCH 2" xfId="698"/>
    <cellStyle name="H04 SWITCH 2 2" xfId="699"/>
    <cellStyle name="H04 SWITCH 2 3" xfId="700"/>
    <cellStyle name="H04 SWITCH 2_Allegato A_AIMAG_def" xfId="701"/>
    <cellStyle name="H04 SWITCH 3" xfId="702"/>
    <cellStyle name="H04 SWITCH 3 2" xfId="703"/>
    <cellStyle name="H04 SWITCH 3 3" xfId="704"/>
    <cellStyle name="H04 SWITCH 3_Allegato A_AIMAG_def" xfId="705"/>
    <cellStyle name="H04 SWITCH 4" xfId="706"/>
    <cellStyle name="H04 SWITCH 5" xfId="707"/>
    <cellStyle name="H04 SWITCH_Allegato A_AIMAG_def" xfId="708"/>
    <cellStyle name="H04FORMULA" xfId="709"/>
    <cellStyle name="H04IPOTESI" xfId="710"/>
    <cellStyle name="Hard Input" xfId="711"/>
    <cellStyle name="Hard number" xfId="712"/>
    <cellStyle name="Hard number 2" xfId="713"/>
    <cellStyle name="Hard number_Allegato A_AIMAG_def" xfId="714"/>
    <cellStyle name="Heading 1" xfId="715"/>
    <cellStyle name="Heading 1 2" xfId="716"/>
    <cellStyle name="Heading 1 2 2" xfId="717"/>
    <cellStyle name="Heading 1 2 3" xfId="718"/>
    <cellStyle name="Heading 1 2_Allegato A_AIMAG_def" xfId="719"/>
    <cellStyle name="Heading 1 3" xfId="720"/>
    <cellStyle name="Heading 1 3 2" xfId="721"/>
    <cellStyle name="Heading 1 3 3" xfId="722"/>
    <cellStyle name="Heading 1 3_Allegato A_AIMAG_def" xfId="723"/>
    <cellStyle name="Heading 1 4" xfId="724"/>
    <cellStyle name="Heading 1 5" xfId="725"/>
    <cellStyle name="Heading 1_Allegato A_AIMAG_def" xfId="726"/>
    <cellStyle name="Heading 2" xfId="727"/>
    <cellStyle name="Heading 2 2" xfId="728"/>
    <cellStyle name="Heading 2 2 2" xfId="729"/>
    <cellStyle name="Heading 2 2 3" xfId="730"/>
    <cellStyle name="Heading 2 2_Allegato A_AIMAG_def" xfId="731"/>
    <cellStyle name="Heading 2 3" xfId="732"/>
    <cellStyle name="Heading 2 3 2" xfId="733"/>
    <cellStyle name="Heading 2 3 3" xfId="734"/>
    <cellStyle name="Heading 2 3_Allegato A_AIMAG_def" xfId="735"/>
    <cellStyle name="Heading 2 4" xfId="736"/>
    <cellStyle name="Heading 2 5" xfId="737"/>
    <cellStyle name="Heading 2_Allegato A_AIMAG_def" xfId="738"/>
    <cellStyle name="Heading 3" xfId="739"/>
    <cellStyle name="Heading 3 2" xfId="740"/>
    <cellStyle name="Heading 3 2 2" xfId="741"/>
    <cellStyle name="Heading 3 2 3" xfId="742"/>
    <cellStyle name="Heading 3 2_Allegato A_AIMAG_def" xfId="743"/>
    <cellStyle name="Heading 3 3" xfId="744"/>
    <cellStyle name="Heading 3 3 2" xfId="745"/>
    <cellStyle name="Heading 3 3 3" xfId="746"/>
    <cellStyle name="Heading 3 3_Allegato A_AIMAG_def" xfId="747"/>
    <cellStyle name="Heading 3 4" xfId="748"/>
    <cellStyle name="Heading 3 5" xfId="749"/>
    <cellStyle name="Heading 3_Allegato A_AIMAG_def" xfId="750"/>
    <cellStyle name="Heading 4" xfId="751"/>
    <cellStyle name="Heading 4 2" xfId="752"/>
    <cellStyle name="Heading 4 2 2" xfId="753"/>
    <cellStyle name="Heading 4 2 3" xfId="754"/>
    <cellStyle name="Heading 4 2_Allegato A_AIMAG_def" xfId="755"/>
    <cellStyle name="Heading 4 3" xfId="756"/>
    <cellStyle name="Heading 4 3 2" xfId="757"/>
    <cellStyle name="Heading 4 3 3" xfId="758"/>
    <cellStyle name="Heading 4 3_Allegato A_AIMAG_def" xfId="759"/>
    <cellStyle name="Heading 4 4" xfId="760"/>
    <cellStyle name="Heading 4 5" xfId="761"/>
    <cellStyle name="Heading 4_Allegato A_AIMAG_def" xfId="762"/>
    <cellStyle name="Highlight" xfId="763"/>
    <cellStyle name="Highlight 2" xfId="764"/>
    <cellStyle name="Highlight 2 2" xfId="765"/>
    <cellStyle name="Highlight 2 3" xfId="766"/>
    <cellStyle name="Highlight 2_Allegato A_AIMAG_def" xfId="767"/>
    <cellStyle name="Highlight 3" xfId="768"/>
    <cellStyle name="Highlight 3 2" xfId="769"/>
    <cellStyle name="Highlight 3 3" xfId="770"/>
    <cellStyle name="Highlight 3_Allegato A_AIMAG_def" xfId="771"/>
    <cellStyle name="Highlight 4" xfId="772"/>
    <cellStyle name="Highlight 5" xfId="773"/>
    <cellStyle name="Highlight_Allegato A_AIMAG_def" xfId="774"/>
    <cellStyle name="Historical" xfId="775"/>
    <cellStyle name="Hyperlink" xfId="776"/>
    <cellStyle name="Hyperlink 2" xfId="777"/>
    <cellStyle name="Hyperlink 3" xfId="778"/>
    <cellStyle name="Hyperlink_Allegato A_AIMAG_def" xfId="779"/>
    <cellStyle name="Input 2" xfId="780"/>
    <cellStyle name="Input Link" xfId="781"/>
    <cellStyle name="Input Link 2" xfId="782"/>
    <cellStyle name="Input Link 2 2" xfId="783"/>
    <cellStyle name="Input Link 2 3" xfId="784"/>
    <cellStyle name="Input Link 2_Allegato A_AIMAG_def" xfId="785"/>
    <cellStyle name="Input Link 3" xfId="786"/>
    <cellStyle name="Input Link 3 2" xfId="787"/>
    <cellStyle name="Input Link 3 3" xfId="788"/>
    <cellStyle name="Input Link 3_Allegato A_AIMAG_def" xfId="789"/>
    <cellStyle name="Input Link 4" xfId="790"/>
    <cellStyle name="Input Link 5" xfId="791"/>
    <cellStyle name="Input Link_Allegato A_AIMAG_def" xfId="792"/>
    <cellStyle name="Linked Cell" xfId="793"/>
    <cellStyle name="Linked Cell 2" xfId="794"/>
    <cellStyle name="Linked Cell 2 2" xfId="795"/>
    <cellStyle name="Linked Cell 2 3" xfId="796"/>
    <cellStyle name="Linked Cell 2_Allegato A_AIMAG_def" xfId="797"/>
    <cellStyle name="Linked Cell 3" xfId="798"/>
    <cellStyle name="Linked Cell 3 2" xfId="799"/>
    <cellStyle name="Linked Cell 3 3" xfId="800"/>
    <cellStyle name="Linked Cell 3_Allegato A_AIMAG_def" xfId="801"/>
    <cellStyle name="Linked Cell 4" xfId="802"/>
    <cellStyle name="Linked Cell 5" xfId="803"/>
    <cellStyle name="Linked Cell_Allegato A_AIMAG_def" xfId="804"/>
    <cellStyle name="Macroindicatori" xfId="805"/>
    <cellStyle name="Main Title" xfId="806"/>
    <cellStyle name="Main Title 2" xfId="807"/>
    <cellStyle name="Main Title 2 2" xfId="808"/>
    <cellStyle name="Main Title 2 3" xfId="809"/>
    <cellStyle name="Main Title 2_Allegato A_AIMAG_def" xfId="810"/>
    <cellStyle name="Main Title 3" xfId="811"/>
    <cellStyle name="Main Title 3 2" xfId="812"/>
    <cellStyle name="Main Title 3 3" xfId="813"/>
    <cellStyle name="Main Title 3_Allegato A_AIMAG_def" xfId="814"/>
    <cellStyle name="Main Title 4" xfId="815"/>
    <cellStyle name="Main Title 5" xfId="816"/>
    <cellStyle name="Main Title_Allegato A_AIMAG_def" xfId="817"/>
    <cellStyle name="Miglia - Stile1" xfId="818"/>
    <cellStyle name="Miglia - Stile1 2" xfId="819"/>
    <cellStyle name="Miglia - Stile1 2 2" xfId="820"/>
    <cellStyle name="Miglia - Stile1 2 3" xfId="821"/>
    <cellStyle name="Miglia - Stile1 2_Allegato A_AIMAG_def" xfId="822"/>
    <cellStyle name="Miglia - Stile1 3" xfId="823"/>
    <cellStyle name="Miglia - Stile1 3 2" xfId="824"/>
    <cellStyle name="Miglia - Stile1 3 3" xfId="825"/>
    <cellStyle name="Miglia - Stile1 3_Allegato A_AIMAG_def" xfId="826"/>
    <cellStyle name="Miglia - Stile1 4" xfId="827"/>
    <cellStyle name="Miglia - Stile1 5" xfId="828"/>
    <cellStyle name="Miglia - Stile1_Allegato A_AIMAG_def" xfId="829"/>
    <cellStyle name="Migliaia (0)_1995" xfId="830"/>
    <cellStyle name="Migliaia [0] 2" xfId="831"/>
    <cellStyle name="Migliaia [0] 2 2" xfId="832"/>
    <cellStyle name="Migliaia [0] 2 3" xfId="833"/>
    <cellStyle name="Migliaia [0] 2_Allegato A_AIMAG_def" xfId="834"/>
    <cellStyle name="Migliaia [0] 3" xfId="835"/>
    <cellStyle name="Migliaia [0] 4" xfId="836"/>
    <cellStyle name="Migliaia [0] 4 2" xfId="837"/>
    <cellStyle name="Migliaia [0] 4 3" xfId="838"/>
    <cellStyle name="Migliaia [0] 4_Allegato A_AIMAG_def" xfId="839"/>
    <cellStyle name="Migliaia [0] 5" xfId="840"/>
    <cellStyle name="Migliaia 10" xfId="841"/>
    <cellStyle name="Migliaia 10 2" xfId="842"/>
    <cellStyle name="Migliaia 10 2 2" xfId="1913"/>
    <cellStyle name="Migliaia 10 3" xfId="1914"/>
    <cellStyle name="Migliaia 10_Allegato A_AIMAG_def" xfId="843"/>
    <cellStyle name="Migliaia 11" xfId="844"/>
    <cellStyle name="Migliaia 11 2" xfId="845"/>
    <cellStyle name="Migliaia 11 2 2" xfId="1915"/>
    <cellStyle name="Migliaia 11 3" xfId="1916"/>
    <cellStyle name="Migliaia 11_Allegato A_AIMAG_def" xfId="846"/>
    <cellStyle name="Migliaia 12" xfId="847"/>
    <cellStyle name="Migliaia 12 2" xfId="848"/>
    <cellStyle name="Migliaia 12 2 2" xfId="1917"/>
    <cellStyle name="Migliaia 12 3" xfId="1918"/>
    <cellStyle name="Migliaia 12_Allegato A_AIMAG_def" xfId="849"/>
    <cellStyle name="Migliaia 13" xfId="850"/>
    <cellStyle name="Migliaia 13 2" xfId="851"/>
    <cellStyle name="Migliaia 13 2 2" xfId="1919"/>
    <cellStyle name="Migliaia 13 3" xfId="1920"/>
    <cellStyle name="Migliaia 13_Allegato A_AIMAG_def" xfId="852"/>
    <cellStyle name="Migliaia 14" xfId="853"/>
    <cellStyle name="Migliaia 14 2" xfId="854"/>
    <cellStyle name="Migliaia 14 2 2" xfId="1921"/>
    <cellStyle name="Migliaia 14 3" xfId="1922"/>
    <cellStyle name="Migliaia 14_Allegato A_AIMAG_def" xfId="855"/>
    <cellStyle name="Migliaia 15" xfId="856"/>
    <cellStyle name="Migliaia 15 2" xfId="857"/>
    <cellStyle name="Migliaia 15 2 2" xfId="1923"/>
    <cellStyle name="Migliaia 15 3" xfId="1924"/>
    <cellStyle name="Migliaia 15_Allegato A_AIMAG_def" xfId="858"/>
    <cellStyle name="Migliaia 16" xfId="859"/>
    <cellStyle name="Migliaia 16 2" xfId="860"/>
    <cellStyle name="Migliaia 16 2 2" xfId="1925"/>
    <cellStyle name="Migliaia 16 3" xfId="1926"/>
    <cellStyle name="Migliaia 16_Allegato A_AIMAG_def" xfId="861"/>
    <cellStyle name="Migliaia 17" xfId="862"/>
    <cellStyle name="Migliaia 17 2" xfId="863"/>
    <cellStyle name="Migliaia 17 2 2" xfId="1927"/>
    <cellStyle name="Migliaia 17 3" xfId="1928"/>
    <cellStyle name="Migliaia 17_Allegato A_AIMAG_def" xfId="864"/>
    <cellStyle name="Migliaia 18" xfId="865"/>
    <cellStyle name="Migliaia 18 2" xfId="866"/>
    <cellStyle name="Migliaia 18 2 2" xfId="1929"/>
    <cellStyle name="Migliaia 18 3" xfId="1930"/>
    <cellStyle name="Migliaia 18_Allegato A_AIMAG_def" xfId="867"/>
    <cellStyle name="Migliaia 19" xfId="868"/>
    <cellStyle name="Migliaia 19 2" xfId="869"/>
    <cellStyle name="Migliaia 19 2 2" xfId="1931"/>
    <cellStyle name="Migliaia 19 3" xfId="1932"/>
    <cellStyle name="Migliaia 19_Allegato A_AIMAG_def" xfId="870"/>
    <cellStyle name="Migliaia 2" xfId="871"/>
    <cellStyle name="Migliaia 2 2" xfId="872"/>
    <cellStyle name="Migliaia 2 2 2" xfId="873"/>
    <cellStyle name="Migliaia 2 2 3" xfId="874"/>
    <cellStyle name="Migliaia 2 2 3 2" xfId="1933"/>
    <cellStyle name="Migliaia 2 2_Allegato A_AIMAG_def" xfId="875"/>
    <cellStyle name="Migliaia 2 3" xfId="876"/>
    <cellStyle name="Migliaia 2 4" xfId="1934"/>
    <cellStyle name="Migliaia 2_Allegato A_AIMAG_def" xfId="877"/>
    <cellStyle name="Migliaia 20" xfId="878"/>
    <cellStyle name="Migliaia 20 2" xfId="879"/>
    <cellStyle name="Migliaia 20 2 2" xfId="1935"/>
    <cellStyle name="Migliaia 20 3" xfId="1936"/>
    <cellStyle name="Migliaia 20_Allegato A_AIMAG_def" xfId="880"/>
    <cellStyle name="Migliaia 21" xfId="881"/>
    <cellStyle name="Migliaia 21 2" xfId="882"/>
    <cellStyle name="Migliaia 21 2 2" xfId="1937"/>
    <cellStyle name="Migliaia 21 3" xfId="1938"/>
    <cellStyle name="Migliaia 21_Allegato A_AIMAG_def" xfId="883"/>
    <cellStyle name="Migliaia 22" xfId="884"/>
    <cellStyle name="Migliaia 22 2" xfId="885"/>
    <cellStyle name="Migliaia 22 2 2" xfId="1939"/>
    <cellStyle name="Migliaia 22 3" xfId="1940"/>
    <cellStyle name="Migliaia 22_Allegato A_AIMAG_def" xfId="886"/>
    <cellStyle name="Migliaia 23" xfId="887"/>
    <cellStyle name="Migliaia 23 2" xfId="888"/>
    <cellStyle name="Migliaia 23 2 2" xfId="1941"/>
    <cellStyle name="Migliaia 23 3" xfId="1942"/>
    <cellStyle name="Migliaia 23_Allegato A_AIMAG_def" xfId="889"/>
    <cellStyle name="Migliaia 24" xfId="890"/>
    <cellStyle name="Migliaia 24 2" xfId="891"/>
    <cellStyle name="Migliaia 24 2 2" xfId="1943"/>
    <cellStyle name="Migliaia 24 3" xfId="1944"/>
    <cellStyle name="Migliaia 24_Allegato A_AIMAG_def" xfId="892"/>
    <cellStyle name="Migliaia 25" xfId="893"/>
    <cellStyle name="Migliaia 25 2" xfId="894"/>
    <cellStyle name="Migliaia 25 2 2" xfId="1945"/>
    <cellStyle name="Migliaia 25 3" xfId="1946"/>
    <cellStyle name="Migliaia 25_Allegato A_AIMAG_def" xfId="895"/>
    <cellStyle name="Migliaia 26" xfId="896"/>
    <cellStyle name="Migliaia 26 2" xfId="897"/>
    <cellStyle name="Migliaia 26 2 2" xfId="1947"/>
    <cellStyle name="Migliaia 26 3" xfId="1948"/>
    <cellStyle name="Migliaia 26_Allegato A_AIMAG_def" xfId="898"/>
    <cellStyle name="Migliaia 27" xfId="899"/>
    <cellStyle name="Migliaia 27 2" xfId="900"/>
    <cellStyle name="Migliaia 27 2 2" xfId="1949"/>
    <cellStyle name="Migliaia 27 3" xfId="1950"/>
    <cellStyle name="Migliaia 27_Allegato A_AIMAG_def" xfId="901"/>
    <cellStyle name="Migliaia 28" xfId="902"/>
    <cellStyle name="Migliaia 28 2" xfId="903"/>
    <cellStyle name="Migliaia 28 2 2" xfId="1951"/>
    <cellStyle name="Migliaia 28 3" xfId="1952"/>
    <cellStyle name="Migliaia 28_Allegato A_AIMAG_def" xfId="904"/>
    <cellStyle name="Migliaia 29" xfId="905"/>
    <cellStyle name="Migliaia 29 2" xfId="906"/>
    <cellStyle name="Migliaia 29 2 2" xfId="1953"/>
    <cellStyle name="Migliaia 29 3" xfId="1954"/>
    <cellStyle name="Migliaia 29_Allegato A_AIMAG_def" xfId="907"/>
    <cellStyle name="Migliaia 3" xfId="908"/>
    <cellStyle name="Migliaia 3 2" xfId="909"/>
    <cellStyle name="Migliaia 3 3" xfId="910"/>
    <cellStyle name="Migliaia 3 4" xfId="911"/>
    <cellStyle name="Migliaia 3_Allegato A_AIMAG_def" xfId="912"/>
    <cellStyle name="Migliaia 30" xfId="913"/>
    <cellStyle name="Migliaia 30 2" xfId="914"/>
    <cellStyle name="Migliaia 30 2 2" xfId="1955"/>
    <cellStyle name="Migliaia 30 3" xfId="1956"/>
    <cellStyle name="Migliaia 30_Allegato A_AIMAG_def" xfId="915"/>
    <cellStyle name="Migliaia 31" xfId="916"/>
    <cellStyle name="Migliaia 31 2" xfId="917"/>
    <cellStyle name="Migliaia 31 2 2" xfId="1957"/>
    <cellStyle name="Migliaia 31 3" xfId="1958"/>
    <cellStyle name="Migliaia 31_Allegato A_AIMAG_def" xfId="918"/>
    <cellStyle name="Migliaia 32" xfId="919"/>
    <cellStyle name="Migliaia 32 2" xfId="920"/>
    <cellStyle name="Migliaia 32 2 2" xfId="1959"/>
    <cellStyle name="Migliaia 32 3" xfId="1960"/>
    <cellStyle name="Migliaia 32_Allegato A_AIMAG_def" xfId="921"/>
    <cellStyle name="Migliaia 33" xfId="922"/>
    <cellStyle name="Migliaia 33 2" xfId="923"/>
    <cellStyle name="Migliaia 33 2 2" xfId="1961"/>
    <cellStyle name="Migliaia 33 3" xfId="1962"/>
    <cellStyle name="Migliaia 33_Allegato A_AIMAG_def" xfId="924"/>
    <cellStyle name="Migliaia 34" xfId="925"/>
    <cellStyle name="Migliaia 34 2" xfId="926"/>
    <cellStyle name="Migliaia 34 2 2" xfId="1963"/>
    <cellStyle name="Migliaia 34 3" xfId="1964"/>
    <cellStyle name="Migliaia 34_Allegato A_AIMAG_def" xfId="927"/>
    <cellStyle name="Migliaia 35" xfId="928"/>
    <cellStyle name="Migliaia 35 2" xfId="929"/>
    <cellStyle name="Migliaia 35 2 2" xfId="1965"/>
    <cellStyle name="Migliaia 35 3" xfId="1966"/>
    <cellStyle name="Migliaia 35_Allegato A_AIMAG_def" xfId="930"/>
    <cellStyle name="Migliaia 36" xfId="931"/>
    <cellStyle name="Migliaia 36 2" xfId="932"/>
    <cellStyle name="Migliaia 36 2 2" xfId="1967"/>
    <cellStyle name="Migliaia 36 3" xfId="1968"/>
    <cellStyle name="Migliaia 36_Allegato A_AIMAG_def" xfId="933"/>
    <cellStyle name="Migliaia 37" xfId="934"/>
    <cellStyle name="Migliaia 37 2" xfId="935"/>
    <cellStyle name="Migliaia 37 2 2" xfId="1969"/>
    <cellStyle name="Migliaia 37 3" xfId="1970"/>
    <cellStyle name="Migliaia 37_Allegato A_AIMAG_def" xfId="936"/>
    <cellStyle name="Migliaia 38" xfId="937"/>
    <cellStyle name="Migliaia 38 2" xfId="938"/>
    <cellStyle name="Migliaia 38 2 2" xfId="1971"/>
    <cellStyle name="Migliaia 38 3" xfId="1972"/>
    <cellStyle name="Migliaia 38_Allegato A_AIMAG_def" xfId="939"/>
    <cellStyle name="Migliaia 39" xfId="940"/>
    <cellStyle name="Migliaia 39 2" xfId="941"/>
    <cellStyle name="Migliaia 39 2 2" xfId="1973"/>
    <cellStyle name="Migliaia 39 3" xfId="1974"/>
    <cellStyle name="Migliaia 39_Allegato A_AIMAG_def" xfId="942"/>
    <cellStyle name="Migliaia 4" xfId="943"/>
    <cellStyle name="Migliaia 4 2" xfId="944"/>
    <cellStyle name="Migliaia 4 3" xfId="945"/>
    <cellStyle name="Migliaia 4 3 2" xfId="1975"/>
    <cellStyle name="Migliaia 4_Allegato A_AIMAG_def" xfId="946"/>
    <cellStyle name="Migliaia 40" xfId="947"/>
    <cellStyle name="Migliaia 40 2" xfId="948"/>
    <cellStyle name="Migliaia 40 2 2" xfId="1976"/>
    <cellStyle name="Migliaia 40 3" xfId="1977"/>
    <cellStyle name="Migliaia 40_Allegato A_AIMAG_def" xfId="949"/>
    <cellStyle name="Migliaia 41" xfId="950"/>
    <cellStyle name="Migliaia 41 2" xfId="951"/>
    <cellStyle name="Migliaia 41 2 2" xfId="1978"/>
    <cellStyle name="Migliaia 41 3" xfId="1979"/>
    <cellStyle name="Migliaia 41_Allegato A_AIMAG_def" xfId="952"/>
    <cellStyle name="Migliaia 42" xfId="953"/>
    <cellStyle name="Migliaia 42 2" xfId="954"/>
    <cellStyle name="Migliaia 42 2 2" xfId="1980"/>
    <cellStyle name="Migliaia 42 3" xfId="1981"/>
    <cellStyle name="Migliaia 42_Allegato A_AIMAG_def" xfId="955"/>
    <cellStyle name="Migliaia 43" xfId="956"/>
    <cellStyle name="Migliaia 43 2" xfId="957"/>
    <cellStyle name="Migliaia 43 2 2" xfId="1982"/>
    <cellStyle name="Migliaia 43 3" xfId="1983"/>
    <cellStyle name="Migliaia 43_Allegato A_AIMAG_def" xfId="958"/>
    <cellStyle name="Migliaia 44" xfId="959"/>
    <cellStyle name="Migliaia 44 2" xfId="960"/>
    <cellStyle name="Migliaia 44 2 2" xfId="1984"/>
    <cellStyle name="Migliaia 44 3" xfId="1985"/>
    <cellStyle name="Migliaia 44_Allegato A_AIMAG_def" xfId="961"/>
    <cellStyle name="Migliaia 45" xfId="962"/>
    <cellStyle name="Migliaia 45 2" xfId="963"/>
    <cellStyle name="Migliaia 45 2 2" xfId="1986"/>
    <cellStyle name="Migliaia 45 3" xfId="1987"/>
    <cellStyle name="Migliaia 45_Allegato A_AIMAG_def" xfId="964"/>
    <cellStyle name="Migliaia 46" xfId="965"/>
    <cellStyle name="Migliaia 46 2" xfId="966"/>
    <cellStyle name="Migliaia 46 2 2" xfId="1988"/>
    <cellStyle name="Migliaia 46 3" xfId="1989"/>
    <cellStyle name="Migliaia 46_Allegato A_AIMAG_def" xfId="967"/>
    <cellStyle name="Migliaia 47" xfId="968"/>
    <cellStyle name="Migliaia 47 2" xfId="969"/>
    <cellStyle name="Migliaia 47 2 2" xfId="1990"/>
    <cellStyle name="Migliaia 47 3" xfId="1991"/>
    <cellStyle name="Migliaia 47_Allegato A_AIMAG_def" xfId="970"/>
    <cellStyle name="Migliaia 48" xfId="971"/>
    <cellStyle name="Migliaia 48 2" xfId="972"/>
    <cellStyle name="Migliaia 48 2 2" xfId="1992"/>
    <cellStyle name="Migliaia 48 3" xfId="1993"/>
    <cellStyle name="Migliaia 48_Allegato A_AIMAG_def" xfId="973"/>
    <cellStyle name="Migliaia 49" xfId="974"/>
    <cellStyle name="Migliaia 49 2" xfId="975"/>
    <cellStyle name="Migliaia 49 2 2" xfId="1994"/>
    <cellStyle name="Migliaia 49 3" xfId="1995"/>
    <cellStyle name="Migliaia 49_Allegato A_AIMAG_def" xfId="976"/>
    <cellStyle name="Migliaia 5" xfId="977"/>
    <cellStyle name="Migliaia 5 2" xfId="978"/>
    <cellStyle name="Migliaia 5 3" xfId="979"/>
    <cellStyle name="Migliaia 5 3 2" xfId="1996"/>
    <cellStyle name="Migliaia 5_Allegato A_AIMAG_def" xfId="980"/>
    <cellStyle name="Migliaia 50" xfId="981"/>
    <cellStyle name="Migliaia 50 2" xfId="982"/>
    <cellStyle name="Migliaia 50 2 2" xfId="1997"/>
    <cellStyle name="Migliaia 50 3" xfId="1998"/>
    <cellStyle name="Migliaia 50_Allegato A_AIMAG_def" xfId="983"/>
    <cellStyle name="Migliaia 51" xfId="984"/>
    <cellStyle name="Migliaia 51 2" xfId="985"/>
    <cellStyle name="Migliaia 51 2 2" xfId="1999"/>
    <cellStyle name="Migliaia 51 3" xfId="2000"/>
    <cellStyle name="Migliaia 51_Allegato A_AIMAG_def" xfId="986"/>
    <cellStyle name="Migliaia 52" xfId="987"/>
    <cellStyle name="Migliaia 52 2" xfId="988"/>
    <cellStyle name="Migliaia 52 2 2" xfId="2001"/>
    <cellStyle name="Migliaia 52 3" xfId="2002"/>
    <cellStyle name="Migliaia 52_Allegato A_AIMAG_def" xfId="989"/>
    <cellStyle name="Migliaia 53" xfId="990"/>
    <cellStyle name="Migliaia 53 2" xfId="991"/>
    <cellStyle name="Migliaia 53 2 2" xfId="2003"/>
    <cellStyle name="Migliaia 53 3" xfId="2004"/>
    <cellStyle name="Migliaia 53_Allegato A_AIMAG_def" xfId="992"/>
    <cellStyle name="Migliaia 54" xfId="993"/>
    <cellStyle name="Migliaia 54 2" xfId="994"/>
    <cellStyle name="Migliaia 54 2 2" xfId="2005"/>
    <cellStyle name="Migliaia 54 3" xfId="2006"/>
    <cellStyle name="Migliaia 54_Allegato A_AIMAG_def" xfId="995"/>
    <cellStyle name="Migliaia 55" xfId="996"/>
    <cellStyle name="Migliaia 55 2" xfId="997"/>
    <cellStyle name="Migliaia 55 2 2" xfId="2007"/>
    <cellStyle name="Migliaia 55 3" xfId="2008"/>
    <cellStyle name="Migliaia 55_Allegato A_AIMAG_def" xfId="998"/>
    <cellStyle name="Migliaia 56" xfId="999"/>
    <cellStyle name="Migliaia 56 2" xfId="1000"/>
    <cellStyle name="Migliaia 56 2 2" xfId="2009"/>
    <cellStyle name="Migliaia 56 3" xfId="2010"/>
    <cellStyle name="Migliaia 56_Allegato A_AIMAG_def" xfId="1001"/>
    <cellStyle name="Migliaia 57" xfId="1002"/>
    <cellStyle name="Migliaia 57 2" xfId="1003"/>
    <cellStyle name="Migliaia 57 2 2" xfId="2011"/>
    <cellStyle name="Migliaia 57 3" xfId="2012"/>
    <cellStyle name="Migliaia 57_Allegato A_AIMAG_def" xfId="1004"/>
    <cellStyle name="Migliaia 58" xfId="1005"/>
    <cellStyle name="Migliaia 58 2" xfId="1006"/>
    <cellStyle name="Migliaia 58 2 2" xfId="2013"/>
    <cellStyle name="Migliaia 58 3" xfId="2014"/>
    <cellStyle name="Migliaia 58_Allegato A_AIMAG_def" xfId="1007"/>
    <cellStyle name="Migliaia 59" xfId="1008"/>
    <cellStyle name="Migliaia 59 2" xfId="1009"/>
    <cellStyle name="Migliaia 59 2 2" xfId="2015"/>
    <cellStyle name="Migliaia 59 3" xfId="2016"/>
    <cellStyle name="Migliaia 59_Allegato A_AIMAG_def" xfId="1010"/>
    <cellStyle name="Migliaia 6" xfId="1011"/>
    <cellStyle name="Migliaia 6 2" xfId="1012"/>
    <cellStyle name="Migliaia 6 3" xfId="1013"/>
    <cellStyle name="Migliaia 6 3 2" xfId="2017"/>
    <cellStyle name="Migliaia 6_Allegato A_AIMAG_def" xfId="1014"/>
    <cellStyle name="Migliaia 60" xfId="1015"/>
    <cellStyle name="Migliaia 60 2" xfId="1016"/>
    <cellStyle name="Migliaia 60 2 2" xfId="2018"/>
    <cellStyle name="Migliaia 60 3" xfId="2019"/>
    <cellStyle name="Migliaia 60_Allegato A_AIMAG_def" xfId="1017"/>
    <cellStyle name="Migliaia 61" xfId="1018"/>
    <cellStyle name="Migliaia 61 2" xfId="1019"/>
    <cellStyle name="Migliaia 61 2 2" xfId="2020"/>
    <cellStyle name="Migliaia 61 3" xfId="2021"/>
    <cellStyle name="Migliaia 61_Allegato A_AIMAG_def" xfId="1020"/>
    <cellStyle name="Migliaia 62" xfId="1021"/>
    <cellStyle name="Migliaia 62 2" xfId="1022"/>
    <cellStyle name="Migliaia 62 2 2" xfId="2022"/>
    <cellStyle name="Migliaia 62 3" xfId="2023"/>
    <cellStyle name="Migliaia 62_Allegato A_AIMAG_def" xfId="1023"/>
    <cellStyle name="Migliaia 63" xfId="1024"/>
    <cellStyle name="Migliaia 63 2" xfId="1025"/>
    <cellStyle name="Migliaia 63 2 2" xfId="2024"/>
    <cellStyle name="Migliaia 63 3" xfId="2025"/>
    <cellStyle name="Migliaia 63_Allegato A_AIMAG_def" xfId="1026"/>
    <cellStyle name="Migliaia 64" xfId="1027"/>
    <cellStyle name="Migliaia 64 2" xfId="1028"/>
    <cellStyle name="Migliaia 64 2 2" xfId="2026"/>
    <cellStyle name="Migliaia 64 3" xfId="2027"/>
    <cellStyle name="Migliaia 64_Allegato A_AIMAG_def" xfId="1029"/>
    <cellStyle name="Migliaia 65" xfId="1030"/>
    <cellStyle name="Migliaia 65 2" xfId="1031"/>
    <cellStyle name="Migliaia 65 2 2" xfId="2028"/>
    <cellStyle name="Migliaia 65 3" xfId="2029"/>
    <cellStyle name="Migliaia 65_Allegato A_AIMAG_def" xfId="1032"/>
    <cellStyle name="Migliaia 66" xfId="1033"/>
    <cellStyle name="Migliaia 66 2" xfId="1034"/>
    <cellStyle name="Migliaia 66 2 2" xfId="2030"/>
    <cellStyle name="Migliaia 66 3" xfId="2031"/>
    <cellStyle name="Migliaia 66_Allegato A_AIMAG_def" xfId="1035"/>
    <cellStyle name="Migliaia 67" xfId="1036"/>
    <cellStyle name="Migliaia 67 2" xfId="1037"/>
    <cellStyle name="Migliaia 67 2 2" xfId="2032"/>
    <cellStyle name="Migliaia 67 3" xfId="2033"/>
    <cellStyle name="Migliaia 67_Allegato A_AIMAG_def" xfId="1038"/>
    <cellStyle name="Migliaia 68" xfId="1039"/>
    <cellStyle name="Migliaia 68 2" xfId="1040"/>
    <cellStyle name="Migliaia 68 2 2" xfId="2034"/>
    <cellStyle name="Migliaia 68 3" xfId="2035"/>
    <cellStyle name="Migliaia 68_Allegato A_AIMAG_def" xfId="1041"/>
    <cellStyle name="Migliaia 69" xfId="1042"/>
    <cellStyle name="Migliaia 69 2" xfId="1043"/>
    <cellStyle name="Migliaia 69 2 2" xfId="2036"/>
    <cellStyle name="Migliaia 69 3" xfId="2037"/>
    <cellStyle name="Migliaia 69_Allegato A_AIMAG_def" xfId="1044"/>
    <cellStyle name="Migliaia 7" xfId="1045"/>
    <cellStyle name="Migliaia 7 2" xfId="1046"/>
    <cellStyle name="Migliaia 7 3" xfId="1047"/>
    <cellStyle name="Migliaia 7 3 2" xfId="2038"/>
    <cellStyle name="Migliaia 7_Allegato A_AIMAG_def" xfId="1048"/>
    <cellStyle name="Migliaia 70" xfId="1049"/>
    <cellStyle name="Migliaia 70 2" xfId="1050"/>
    <cellStyle name="Migliaia 70 2 2" xfId="2039"/>
    <cellStyle name="Migliaia 70 3" xfId="2040"/>
    <cellStyle name="Migliaia 70_Allegato A_AIMAG_def" xfId="1051"/>
    <cellStyle name="Migliaia 71" xfId="1052"/>
    <cellStyle name="Migliaia 71 2" xfId="1053"/>
    <cellStyle name="Migliaia 71 2 2" xfId="2041"/>
    <cellStyle name="Migliaia 71 3" xfId="2042"/>
    <cellStyle name="Migliaia 71_Allegato A_AIMAG_def" xfId="1054"/>
    <cellStyle name="Migliaia 72" xfId="1055"/>
    <cellStyle name="Migliaia 72 2" xfId="1056"/>
    <cellStyle name="Migliaia 72 2 2" xfId="2043"/>
    <cellStyle name="Migliaia 72 3" xfId="2044"/>
    <cellStyle name="Migliaia 72_Allegato A_AIMAG_def" xfId="1057"/>
    <cellStyle name="Migliaia 73" xfId="1058"/>
    <cellStyle name="Migliaia 73 2" xfId="1059"/>
    <cellStyle name="Migliaia 73 2 2" xfId="2045"/>
    <cellStyle name="Migliaia 73 3" xfId="2046"/>
    <cellStyle name="Migliaia 73_Allegato A_AIMAG_def" xfId="1060"/>
    <cellStyle name="Migliaia 74" xfId="1061"/>
    <cellStyle name="Migliaia 74 2" xfId="1062"/>
    <cellStyle name="Migliaia 74 2 2" xfId="2047"/>
    <cellStyle name="Migliaia 74 3" xfId="2048"/>
    <cellStyle name="Migliaia 74_Allegato A_AIMAG_def" xfId="1063"/>
    <cellStyle name="Migliaia 75" xfId="1064"/>
    <cellStyle name="Migliaia 75 2" xfId="1065"/>
    <cellStyle name="Migliaia 75 2 2" xfId="2049"/>
    <cellStyle name="Migliaia 75 3" xfId="2050"/>
    <cellStyle name="Migliaia 75_Allegato A_AIMAG_def" xfId="1066"/>
    <cellStyle name="Migliaia 76" xfId="1067"/>
    <cellStyle name="Migliaia 76 2" xfId="1068"/>
    <cellStyle name="Migliaia 76 2 2" xfId="2051"/>
    <cellStyle name="Migliaia 76 3" xfId="2052"/>
    <cellStyle name="Migliaia 76_Allegato A_AIMAG_def" xfId="1069"/>
    <cellStyle name="Migliaia 77" xfId="1070"/>
    <cellStyle name="Migliaia 77 2" xfId="1071"/>
    <cellStyle name="Migliaia 77 2 2" xfId="2053"/>
    <cellStyle name="Migliaia 77 3" xfId="2054"/>
    <cellStyle name="Migliaia 77_Allegato A_AIMAG_def" xfId="1072"/>
    <cellStyle name="Migliaia 78" xfId="1073"/>
    <cellStyle name="Migliaia 78 2" xfId="1074"/>
    <cellStyle name="Migliaia 78 2 2" xfId="2055"/>
    <cellStyle name="Migliaia 78 3" xfId="2056"/>
    <cellStyle name="Migliaia 78_Allegato A_AIMAG_def" xfId="1075"/>
    <cellStyle name="Migliaia 79" xfId="1076"/>
    <cellStyle name="Migliaia 79 2" xfId="1077"/>
    <cellStyle name="Migliaia 79 2 2" xfId="2057"/>
    <cellStyle name="Migliaia 79 3" xfId="2058"/>
    <cellStyle name="Migliaia 79_Allegato A_AIMAG_def" xfId="1078"/>
    <cellStyle name="Migliaia 8" xfId="1079"/>
    <cellStyle name="Migliaia 8 2" xfId="1080"/>
    <cellStyle name="Migliaia 8 2 2" xfId="2059"/>
    <cellStyle name="Migliaia 8 3" xfId="2060"/>
    <cellStyle name="Migliaia 8_Allegato A_AIMAG_def" xfId="1081"/>
    <cellStyle name="Migliaia 80" xfId="1082"/>
    <cellStyle name="Migliaia 80 2" xfId="1083"/>
    <cellStyle name="Migliaia 80 2 2" xfId="2061"/>
    <cellStyle name="Migliaia 80 3" xfId="2062"/>
    <cellStyle name="Migliaia 80_Allegato A_AIMAG_def" xfId="1084"/>
    <cellStyle name="Migliaia 81" xfId="1085"/>
    <cellStyle name="Migliaia 81 2" xfId="1086"/>
    <cellStyle name="Migliaia 81 3" xfId="1087"/>
    <cellStyle name="Migliaia 81_Allegato A_AIMAG_def" xfId="1088"/>
    <cellStyle name="Migliaia 82" xfId="1089"/>
    <cellStyle name="Migliaia 82 2" xfId="2063"/>
    <cellStyle name="Migliaia 83" xfId="1090"/>
    <cellStyle name="Migliaia 83 2" xfId="2064"/>
    <cellStyle name="Migliaia 84" xfId="1091"/>
    <cellStyle name="Migliaia 84 2" xfId="2065"/>
    <cellStyle name="Migliaia 85" xfId="1092"/>
    <cellStyle name="Migliaia 85 2" xfId="2066"/>
    <cellStyle name="Migliaia 86" xfId="1093"/>
    <cellStyle name="Migliaia 86 2" xfId="2067"/>
    <cellStyle name="Migliaia 87" xfId="1094"/>
    <cellStyle name="Migliaia 87 2" xfId="2068"/>
    <cellStyle name="Migliaia 88" xfId="1095"/>
    <cellStyle name="Migliaia 88 2" xfId="2069"/>
    <cellStyle name="Migliaia 89" xfId="1096"/>
    <cellStyle name="Migliaia 9" xfId="1097"/>
    <cellStyle name="Migliaia 9 2" xfId="1098"/>
    <cellStyle name="Migliaia 9 2 2" xfId="2070"/>
    <cellStyle name="Migliaia 9 3" xfId="2071"/>
    <cellStyle name="Migliaia 9_Allegato A_AIMAG_def" xfId="1099"/>
    <cellStyle name="Migliaia 90" xfId="1100"/>
    <cellStyle name="Migliaia 91" xfId="1101"/>
    <cellStyle name="Migliaia 92" xfId="2072"/>
    <cellStyle name="Migliaia 93" xfId="1102"/>
    <cellStyle name="Name" xfId="1103"/>
    <cellStyle name="Name 2" xfId="1104"/>
    <cellStyle name="Name 2 2" xfId="1105"/>
    <cellStyle name="Name 2 3" xfId="1106"/>
    <cellStyle name="Name 2_Allegato A_AIMAG_def" xfId="1107"/>
    <cellStyle name="Name 3" xfId="1108"/>
    <cellStyle name="Name 3 2" xfId="1109"/>
    <cellStyle name="Name 3 3" xfId="1110"/>
    <cellStyle name="Name 3_Allegato A_AIMAG_def" xfId="1111"/>
    <cellStyle name="Name 4" xfId="1112"/>
    <cellStyle name="Name 5" xfId="1113"/>
    <cellStyle name="Name_Allegato A_AIMAG_def" xfId="1114"/>
    <cellStyle name="Neutral" xfId="1115"/>
    <cellStyle name="Neutral 2" xfId="1116"/>
    <cellStyle name="Neutral 2 2" xfId="1117"/>
    <cellStyle name="Neutral 2 3" xfId="1118"/>
    <cellStyle name="Neutral 2_Allegato A_AIMAG_def" xfId="1119"/>
    <cellStyle name="Neutral 3" xfId="1120"/>
    <cellStyle name="Neutral 3 2" xfId="1121"/>
    <cellStyle name="Neutral 3 3" xfId="1122"/>
    <cellStyle name="Neutral 3_Allegato A_AIMAG_def" xfId="1123"/>
    <cellStyle name="Neutral 4" xfId="1124"/>
    <cellStyle name="Neutral 5" xfId="1125"/>
    <cellStyle name="Neutral_Allegato A_AIMAG_def" xfId="1126"/>
    <cellStyle name="New Times Roman" xfId="1127"/>
    <cellStyle name="New Times Roman 2" xfId="1128"/>
    <cellStyle name="New Times Roman 3" xfId="1129"/>
    <cellStyle name="New Times Roman_Allegato A_AIMAG_def" xfId="1130"/>
    <cellStyle name="Non_definito" xfId="1131"/>
    <cellStyle name="Normal - Stile2" xfId="1132"/>
    <cellStyle name="Normal - Stile2 2" xfId="1133"/>
    <cellStyle name="Normal - Stile2 2 2" xfId="1134"/>
    <cellStyle name="Normal - Stile2 2 3" xfId="1135"/>
    <cellStyle name="Normal - Stile2 2_Allegato A_AIMAG_def" xfId="1136"/>
    <cellStyle name="Normal - Stile2 3" xfId="1137"/>
    <cellStyle name="Normal - Stile2 3 2" xfId="1138"/>
    <cellStyle name="Normal - Stile2 3 3" xfId="1139"/>
    <cellStyle name="Normal - Stile2 3_Allegato A_AIMAG_def" xfId="1140"/>
    <cellStyle name="Normal - Stile2 4" xfId="1141"/>
    <cellStyle name="Normal - Stile2 5" xfId="1142"/>
    <cellStyle name="Normal - Stile2_Allegato A_AIMAG_def" xfId="1143"/>
    <cellStyle name="Normal - Stile3" xfId="1144"/>
    <cellStyle name="Normal - Stile3 2" xfId="1145"/>
    <cellStyle name="Normal - Stile3 2 2" xfId="1146"/>
    <cellStyle name="Normal - Stile3 2 3" xfId="1147"/>
    <cellStyle name="Normal - Stile3 2_Allegato A_AIMAG_def" xfId="1148"/>
    <cellStyle name="Normal - Stile3 3" xfId="1149"/>
    <cellStyle name="Normal - Stile3 3 2" xfId="1150"/>
    <cellStyle name="Normal - Stile3 3 3" xfId="1151"/>
    <cellStyle name="Normal - Stile3 3_Allegato A_AIMAG_def" xfId="1152"/>
    <cellStyle name="Normal - Stile3 4" xfId="1153"/>
    <cellStyle name="Normal - Stile3 5" xfId="1154"/>
    <cellStyle name="Normal - Stile3_Allegato A_AIMAG_def" xfId="1155"/>
    <cellStyle name="Normal - Stile4" xfId="1156"/>
    <cellStyle name="Normal - Stile4 2" xfId="1157"/>
    <cellStyle name="Normal - Stile4 2 2" xfId="1158"/>
    <cellStyle name="Normal - Stile4 2 3" xfId="1159"/>
    <cellStyle name="Normal - Stile4 2_Allegato A_AIMAG_def" xfId="1160"/>
    <cellStyle name="Normal - Stile4 3" xfId="1161"/>
    <cellStyle name="Normal - Stile4 3 2" xfId="1162"/>
    <cellStyle name="Normal - Stile4 3 3" xfId="1163"/>
    <cellStyle name="Normal - Stile4 3_Allegato A_AIMAG_def" xfId="1164"/>
    <cellStyle name="Normal - Stile4 4" xfId="1165"/>
    <cellStyle name="Normal - Stile4 5" xfId="1166"/>
    <cellStyle name="Normal - Stile4_Allegato A_AIMAG_def" xfId="1167"/>
    <cellStyle name="Normal - Stile5" xfId="1168"/>
    <cellStyle name="Normal - Stile5 2" xfId="1169"/>
    <cellStyle name="Normal - Stile5 2 2" xfId="1170"/>
    <cellStyle name="Normal - Stile5 2 3" xfId="1171"/>
    <cellStyle name="Normal - Stile5 2_Allegato A_AIMAG_def" xfId="1172"/>
    <cellStyle name="Normal - Stile5 3" xfId="1173"/>
    <cellStyle name="Normal - Stile5 3 2" xfId="1174"/>
    <cellStyle name="Normal - Stile5 3 3" xfId="1175"/>
    <cellStyle name="Normal - Stile5 3_Allegato A_AIMAG_def" xfId="1176"/>
    <cellStyle name="Normal - Stile5 4" xfId="1177"/>
    <cellStyle name="Normal - Stile5 5" xfId="1178"/>
    <cellStyle name="Normal - Stile5_Allegato A_AIMAG_def" xfId="1179"/>
    <cellStyle name="Normal_321st" xfId="1180"/>
    <cellStyle name="Normale" xfId="0" builtinId="0"/>
    <cellStyle name="Normale 10" xfId="1181"/>
    <cellStyle name="Normale 10 2" xfId="1182"/>
    <cellStyle name="Normale 10 3" xfId="1183"/>
    <cellStyle name="Normale 10_Allegato A_AIMAG_def" xfId="1184"/>
    <cellStyle name="Normale 11" xfId="1185"/>
    <cellStyle name="Normale 11 2" xfId="1186"/>
    <cellStyle name="Normale 11 3" xfId="1187"/>
    <cellStyle name="Normale 11_Allegato A_AIMAG_def" xfId="1188"/>
    <cellStyle name="Normale 12" xfId="1189"/>
    <cellStyle name="Normale 12 2" xfId="1190"/>
    <cellStyle name="Normale 12 3" xfId="1191"/>
    <cellStyle name="Normale 12_Allegato A_AIMAG_def" xfId="1192"/>
    <cellStyle name="Normale 13" xfId="1193"/>
    <cellStyle name="Normale 13 2" xfId="1194"/>
    <cellStyle name="Normale 13 3" xfId="1195"/>
    <cellStyle name="Normale 13_Allegato A_AIMAG_def" xfId="1196"/>
    <cellStyle name="Normale 14" xfId="1197"/>
    <cellStyle name="Normale 14 2" xfId="1198"/>
    <cellStyle name="Normale 14 3" xfId="1199"/>
    <cellStyle name="Normale 14 4" xfId="1200"/>
    <cellStyle name="Normale 14 5" xfId="2073"/>
    <cellStyle name="Normale 14_Allegato A_AIMAG_def" xfId="1201"/>
    <cellStyle name="Normale 15" xfId="1202"/>
    <cellStyle name="Normale 15 2" xfId="1203"/>
    <cellStyle name="Normale 15_Allegato A_AIMAG_def" xfId="1204"/>
    <cellStyle name="Normale 16" xfId="1205"/>
    <cellStyle name="Normale 17" xfId="1206"/>
    <cellStyle name="Normale 18" xfId="1207"/>
    <cellStyle name="Normale 19" xfId="1208"/>
    <cellStyle name="Normale 2" xfId="1209"/>
    <cellStyle name="Normale 2 2" xfId="1210"/>
    <cellStyle name="Normale 2 2 2" xfId="1211"/>
    <cellStyle name="Normale 2 2 2 2" xfId="1212"/>
    <cellStyle name="Normale 2 2 2 3" xfId="1213"/>
    <cellStyle name="Normale 2 2 2_Allegato A_AIMAG_def" xfId="1214"/>
    <cellStyle name="Normale 2 2 3" xfId="1215"/>
    <cellStyle name="Normale 2 2 3 2" xfId="1216"/>
    <cellStyle name="Normale 2 2 3 3" xfId="1217"/>
    <cellStyle name="Normale 2 2 3_Allegato A_AIMAG_def" xfId="1218"/>
    <cellStyle name="Normale 2 2 4" xfId="1219"/>
    <cellStyle name="Normale 2 2 5" xfId="1220"/>
    <cellStyle name="Normale 2 2_Allegato A_AIMAG_def" xfId="1221"/>
    <cellStyle name="Normale 2 3" xfId="1222"/>
    <cellStyle name="Normale 2 3 2" xfId="1223"/>
    <cellStyle name="Normale 2 3 3" xfId="1224"/>
    <cellStyle name="Normale 2 3_Allegato A_AIMAG_def" xfId="1225"/>
    <cellStyle name="Normale 2 4" xfId="1226"/>
    <cellStyle name="Normale 2 4 2" xfId="1227"/>
    <cellStyle name="Normale 2 4 3" xfId="1228"/>
    <cellStyle name="Normale 2 4_Allegato A_AIMAG_def" xfId="1229"/>
    <cellStyle name="Normale 2 5" xfId="1230"/>
    <cellStyle name="Normale 2 5 2" xfId="1231"/>
    <cellStyle name="Normale 2 5 3" xfId="1232"/>
    <cellStyle name="Normale 2 5_Allegato A_AIMAG_def" xfId="1233"/>
    <cellStyle name="Normale 2 6" xfId="1234"/>
    <cellStyle name="Normale 2 6 2" xfId="1235"/>
    <cellStyle name="Normale 2 6 3" xfId="1236"/>
    <cellStyle name="Normale 2 6_Allegato A_AIMAG_def" xfId="1237"/>
    <cellStyle name="Normale 2 7" xfId="1238"/>
    <cellStyle name="Normale 2 8" xfId="1239"/>
    <cellStyle name="Normale 2 9" xfId="1240"/>
    <cellStyle name="Normale 2_Allegato A_AIMAG_def" xfId="1241"/>
    <cellStyle name="Normale 2_DELIBERA 19.12investimenti_approvata" xfId="2085"/>
    <cellStyle name="Normale 20" xfId="1242"/>
    <cellStyle name="Normale 21" xfId="1243"/>
    <cellStyle name="Normale 22" xfId="1244"/>
    <cellStyle name="Normale 23" xfId="1245"/>
    <cellStyle name="Normale 24" xfId="1246"/>
    <cellStyle name="Normale 25" xfId="1247"/>
    <cellStyle name="Normale 26" xfId="1248"/>
    <cellStyle name="Normale 27" xfId="1249"/>
    <cellStyle name="Normale 28" xfId="1250"/>
    <cellStyle name="Normale 29" xfId="1251"/>
    <cellStyle name="Normale 3" xfId="1252"/>
    <cellStyle name="Normale 3 2" xfId="1253"/>
    <cellStyle name="Normale 3 2 2" xfId="1254"/>
    <cellStyle name="Normale 3 2 2 2" xfId="1255"/>
    <cellStyle name="Normale 3 2 2 3" xfId="1256"/>
    <cellStyle name="Normale 3 2 2_Allegato A_AIMAG_def" xfId="1257"/>
    <cellStyle name="Normale 3 2 3" xfId="1258"/>
    <cellStyle name="Normale 3 2 3 2" xfId="1259"/>
    <cellStyle name="Normale 3 2 3 3" xfId="1260"/>
    <cellStyle name="Normale 3 2 3_Allegato A_AIMAG_def" xfId="1261"/>
    <cellStyle name="Normale 3 2 4" xfId="1262"/>
    <cellStyle name="Normale 3 2 5" xfId="1263"/>
    <cellStyle name="Normale 3 2_Allegato A_AIMAG_def" xfId="1264"/>
    <cellStyle name="Normale 3 3" xfId="1265"/>
    <cellStyle name="Normale 3 3 2" xfId="1266"/>
    <cellStyle name="Normale 3 3 3" xfId="1267"/>
    <cellStyle name="Normale 3 3_Allegato A_AIMAG_def" xfId="1268"/>
    <cellStyle name="Normale 3 4" xfId="1269"/>
    <cellStyle name="Normale 3 4 2" xfId="1270"/>
    <cellStyle name="Normale 3 4 3" xfId="1271"/>
    <cellStyle name="Normale 3 4_Allegato A_AIMAG_def" xfId="1272"/>
    <cellStyle name="Normale 3 5" xfId="1273"/>
    <cellStyle name="Normale 3 6" xfId="1274"/>
    <cellStyle name="Normale 3 7" xfId="2074"/>
    <cellStyle name="Normale 3_Allegato A_AIMAG_def" xfId="1275"/>
    <cellStyle name="Normale 30" xfId="1276"/>
    <cellStyle name="Normale 31" xfId="1277"/>
    <cellStyle name="Normale 32" xfId="1278"/>
    <cellStyle name="Normale 33" xfId="1279"/>
    <cellStyle name="Normale 34" xfId="1280"/>
    <cellStyle name="Normale 35" xfId="1281"/>
    <cellStyle name="Normale 36" xfId="1282"/>
    <cellStyle name="Normale 37" xfId="1283"/>
    <cellStyle name="Normale 38" xfId="1284"/>
    <cellStyle name="Normale 39" xfId="1285"/>
    <cellStyle name="Normale 4" xfId="1286"/>
    <cellStyle name="Normale 4 2" xfId="1287"/>
    <cellStyle name="Normale 4 2 2" xfId="1288"/>
    <cellStyle name="Normale 4 2 3" xfId="1289"/>
    <cellStyle name="Normale 4 2_Allegato A_AIMAG_def" xfId="1290"/>
    <cellStyle name="Normale 4 3" xfId="1291"/>
    <cellStyle name="Normale 4 3 2" xfId="1292"/>
    <cellStyle name="Normale 4 3 3" xfId="1293"/>
    <cellStyle name="Normale 4 3_Allegato A_AIMAG_def" xfId="1294"/>
    <cellStyle name="Normale 4 4" xfId="1295"/>
    <cellStyle name="Normale 4 5" xfId="1296"/>
    <cellStyle name="Normale 4_Allegato A_AIMAG_def" xfId="1297"/>
    <cellStyle name="Normale 40" xfId="1298"/>
    <cellStyle name="Normale 41" xfId="1299"/>
    <cellStyle name="Normale 42" xfId="1300"/>
    <cellStyle name="Normale 43" xfId="1301"/>
    <cellStyle name="Normale 44" xfId="1302"/>
    <cellStyle name="Normale 45" xfId="1303"/>
    <cellStyle name="Normale 46" xfId="1304"/>
    <cellStyle name="Normale 47" xfId="1305"/>
    <cellStyle name="Normale 48" xfId="1306"/>
    <cellStyle name="Normale 49" xfId="1307"/>
    <cellStyle name="Normale 5" xfId="1308"/>
    <cellStyle name="Normale 5 2" xfId="1309"/>
    <cellStyle name="Normale 5 2 2" xfId="1310"/>
    <cellStyle name="Normale 5 2 3" xfId="1311"/>
    <cellStyle name="Normale 5 2_Allegato A_AIMAG_def" xfId="1312"/>
    <cellStyle name="Normale 5 3" xfId="1313"/>
    <cellStyle name="Normale 5 4" xfId="1314"/>
    <cellStyle name="Normale 5_Allegato A_AIMAG_def" xfId="1315"/>
    <cellStyle name="Normale 50" xfId="1316"/>
    <cellStyle name="Normale 51" xfId="1317"/>
    <cellStyle name="Normale 52" xfId="1318"/>
    <cellStyle name="Normale 53" xfId="1319"/>
    <cellStyle name="Normale 54" xfId="1320"/>
    <cellStyle name="Normale 55" xfId="1321"/>
    <cellStyle name="Normale 56" xfId="1322"/>
    <cellStyle name="Normale 57" xfId="1323"/>
    <cellStyle name="Normale 58" xfId="1324"/>
    <cellStyle name="Normale 59" xfId="1325"/>
    <cellStyle name="Normale 6" xfId="1326"/>
    <cellStyle name="Normale 6 2" xfId="1327"/>
    <cellStyle name="Normale 6 2 2" xfId="1328"/>
    <cellStyle name="Normale 6 2 3" xfId="1329"/>
    <cellStyle name="Normale 6 2_Allegato A_AIMAG_def" xfId="1330"/>
    <cellStyle name="Normale 6 3" xfId="1331"/>
    <cellStyle name="Normale 6 4" xfId="1332"/>
    <cellStyle name="Normale 6_Allegato A_AIMAG_def" xfId="1333"/>
    <cellStyle name="Normale 60" xfId="1794"/>
    <cellStyle name="Normale 61" xfId="1795"/>
    <cellStyle name="Normale 61 2" xfId="2082"/>
    <cellStyle name="Normale 62" xfId="1800"/>
    <cellStyle name="Normale 67" xfId="2081"/>
    <cellStyle name="Normale 69" xfId="2083"/>
    <cellStyle name="Normale 7" xfId="1334"/>
    <cellStyle name="Normale 7 2" xfId="1335"/>
    <cellStyle name="Normale 7 3" xfId="1336"/>
    <cellStyle name="Normale 7_Allegato A_AIMAG_def" xfId="1337"/>
    <cellStyle name="Normale 8" xfId="1338"/>
    <cellStyle name="Normale 8 2" xfId="1339"/>
    <cellStyle name="Normale 8 3" xfId="1340"/>
    <cellStyle name="Normale 8_Allegato A_AIMAG_def" xfId="1341"/>
    <cellStyle name="Normale 9" xfId="1342"/>
    <cellStyle name="Normale 9 2" xfId="1343"/>
    <cellStyle name="Normale 9 3" xfId="1344"/>
    <cellStyle name="Normale 9 4" xfId="2075"/>
    <cellStyle name="Normale 9_Allegato A_AIMAG_def" xfId="1345"/>
    <cellStyle name="Note" xfId="1346"/>
    <cellStyle name="Note 2" xfId="1347"/>
    <cellStyle name="Note 2 2" xfId="1348"/>
    <cellStyle name="Note 2 3" xfId="1349"/>
    <cellStyle name="Note 2_Allegato A_AIMAG_def" xfId="1350"/>
    <cellStyle name="Note 3" xfId="1351"/>
    <cellStyle name="Note 3 2" xfId="1352"/>
    <cellStyle name="Note 3 3" xfId="1353"/>
    <cellStyle name="Note 3_Allegato A_AIMAG_def" xfId="1354"/>
    <cellStyle name="Note 4" xfId="1355"/>
    <cellStyle name="Note 5" xfId="1356"/>
    <cellStyle name="Note_Allegato A_AIMAG_def" xfId="1357"/>
    <cellStyle name="Number" xfId="1358"/>
    <cellStyle name="Output 2" xfId="1359"/>
    <cellStyle name="Output 2 2" xfId="1360"/>
    <cellStyle name="Output 2 3" xfId="1361"/>
    <cellStyle name="Output 2_Allegato A_AIMAG_def" xfId="1362"/>
    <cellStyle name="Percen - Stile6" xfId="1363"/>
    <cellStyle name="Percen - Stile6 2" xfId="1364"/>
    <cellStyle name="Percen - Stile6 2 2" xfId="1365"/>
    <cellStyle name="Percen - Stile6 2 3" xfId="1366"/>
    <cellStyle name="Percen - Stile6 2_Allegato A_AIMAG_def" xfId="1367"/>
    <cellStyle name="Percen - Stile6 3" xfId="1368"/>
    <cellStyle name="Percen - Stile6 3 2" xfId="1369"/>
    <cellStyle name="Percen - Stile6 3 3" xfId="1370"/>
    <cellStyle name="Percen - Stile6 3_Allegato A_AIMAG_def" xfId="1371"/>
    <cellStyle name="Percen - Stile6 4" xfId="1372"/>
    <cellStyle name="Percen - Stile6 5" xfId="1373"/>
    <cellStyle name="Percen - Stile6_Allegato A_AIMAG_def" xfId="1374"/>
    <cellStyle name="Percen - Stile7" xfId="1375"/>
    <cellStyle name="Percen - Stile7 2" xfId="1376"/>
    <cellStyle name="Percen - Stile7 2 2" xfId="1377"/>
    <cellStyle name="Percen - Stile7 2 3" xfId="1378"/>
    <cellStyle name="Percen - Stile7 2_Allegato A_AIMAG_def" xfId="1379"/>
    <cellStyle name="Percen - Stile7 3" xfId="1380"/>
    <cellStyle name="Percen - Stile7 3 2" xfId="1381"/>
    <cellStyle name="Percen - Stile7 3 3" xfId="1382"/>
    <cellStyle name="Percen - Stile7 3_Allegato A_AIMAG_def" xfId="1383"/>
    <cellStyle name="Percen - Stile7 4" xfId="1384"/>
    <cellStyle name="Percen - Stile7 5" xfId="1385"/>
    <cellStyle name="Percen - Stile7_Allegato A_AIMAG_def" xfId="1386"/>
    <cellStyle name="Percen - Stile8" xfId="1387"/>
    <cellStyle name="Percen - Stile8 2" xfId="1388"/>
    <cellStyle name="Percen - Stile8 2 2" xfId="1389"/>
    <cellStyle name="Percen - Stile8 2 3" xfId="1390"/>
    <cellStyle name="Percen - Stile8 2_Allegato A_AIMAG_def" xfId="1391"/>
    <cellStyle name="Percen - Stile8 3" xfId="1392"/>
    <cellStyle name="Percen - Stile8 3 2" xfId="1393"/>
    <cellStyle name="Percen - Stile8 3 3" xfId="1394"/>
    <cellStyle name="Percen - Stile8 3_Allegato A_AIMAG_def" xfId="1395"/>
    <cellStyle name="Percen - Stile8 4" xfId="1396"/>
    <cellStyle name="Percen - Stile8 5" xfId="1397"/>
    <cellStyle name="Percen - Stile8_Allegato A_AIMAG_def" xfId="1398"/>
    <cellStyle name="Percentage" xfId="1399"/>
    <cellStyle name="Percentuale" xfId="2084" builtinId="5"/>
    <cellStyle name="Percentuale 2" xfId="1400"/>
    <cellStyle name="Percentuale 2 2" xfId="1401"/>
    <cellStyle name="Percentuale 2 3" xfId="1402"/>
    <cellStyle name="Percentuale 2 4" xfId="2076"/>
    <cellStyle name="Percentuale 2_Allegato A_AIMAG_def" xfId="1403"/>
    <cellStyle name="Percentuale 3" xfId="1404"/>
    <cellStyle name="Percentuale 3 2" xfId="1405"/>
    <cellStyle name="Percentuale 3 3" xfId="1406"/>
    <cellStyle name="Percentuale 3 3 2" xfId="2077"/>
    <cellStyle name="Percentuale 3_Allegato A_AIMAG_def" xfId="1407"/>
    <cellStyle name="Percentuale 4" xfId="1408"/>
    <cellStyle name="Percentuale 4 2" xfId="1409"/>
    <cellStyle name="Percentuale 4 2 2" xfId="2078"/>
    <cellStyle name="Percentuale 4 3" xfId="2079"/>
    <cellStyle name="Percentuale 4_Allegato A_AIMAG_def" xfId="1410"/>
    <cellStyle name="Percentuale 5" xfId="2080"/>
    <cellStyle name="Ratio" xfId="1411"/>
    <cellStyle name="Row Heading" xfId="1412"/>
    <cellStyle name="Row Heading 2" xfId="1413"/>
    <cellStyle name="Row Heading 2 2" xfId="1414"/>
    <cellStyle name="Row Heading 2 3" xfId="1415"/>
    <cellStyle name="Row Heading 2_Allegato A_AIMAG_def" xfId="1416"/>
    <cellStyle name="Row Heading 3" xfId="1417"/>
    <cellStyle name="Row Heading 3 2" xfId="1418"/>
    <cellStyle name="Row Heading 3 3" xfId="1419"/>
    <cellStyle name="Row Heading 3_Allegato A_AIMAG_def" xfId="1420"/>
    <cellStyle name="Row Heading 4" xfId="1421"/>
    <cellStyle name="Row Heading 5" xfId="1422"/>
    <cellStyle name="Row Heading_Allegato A_AIMAG_def" xfId="1423"/>
    <cellStyle name="RowLevel_1_BE (2)" xfId="1424"/>
    <cellStyle name="SAPBEXaggData" xfId="1425"/>
    <cellStyle name="SAPBEXaggDataEmph" xfId="1426"/>
    <cellStyle name="SAPBEXaggExc1" xfId="1427"/>
    <cellStyle name="SAPBEXaggExc1Emph" xfId="1428"/>
    <cellStyle name="SAPBEXaggExc2" xfId="1429"/>
    <cellStyle name="SAPBEXaggExc2Emph" xfId="1430"/>
    <cellStyle name="SAPBEXaggItem" xfId="1431"/>
    <cellStyle name="SAPBEXaggItemX" xfId="1432"/>
    <cellStyle name="SAPBEXbackground" xfId="1433"/>
    <cellStyle name="SAPBEXbackground 2" xfId="1434"/>
    <cellStyle name="SAPBEXbackground 2 2" xfId="1435"/>
    <cellStyle name="SAPBEXbackground 2 3" xfId="1436"/>
    <cellStyle name="SAPBEXbackground 2_Allegato A_AIMAG_def" xfId="1437"/>
    <cellStyle name="SAPBEXbackground 3" xfId="1438"/>
    <cellStyle name="SAPBEXbackground 4" xfId="1439"/>
    <cellStyle name="SAPBEXbackground_Allegato A_AIMAG_def" xfId="1440"/>
    <cellStyle name="SAPBEXchaText" xfId="1441"/>
    <cellStyle name="SAPBEXchaText 2" xfId="1442"/>
    <cellStyle name="SAPBEXchaText 2 2" xfId="1443"/>
    <cellStyle name="SAPBEXchaText 2 3" xfId="1444"/>
    <cellStyle name="SAPBEXchaText 2_Allegato A_AIMAG_def" xfId="1445"/>
    <cellStyle name="SAPBEXchaText 3" xfId="1446"/>
    <cellStyle name="SAPBEXchaText 3 2" xfId="1447"/>
    <cellStyle name="SAPBEXchaText 3 3" xfId="1448"/>
    <cellStyle name="SAPBEXchaText 3_Allegato A_AIMAG_def" xfId="1449"/>
    <cellStyle name="SAPBEXchaText 4" xfId="1450"/>
    <cellStyle name="SAPBEXchaText 4 2" xfId="1451"/>
    <cellStyle name="SAPBEXchaText 4 3" xfId="1452"/>
    <cellStyle name="SAPBEXchaText 4_Allegato A_AIMAG_def" xfId="1453"/>
    <cellStyle name="SAPBEXchaText 5" xfId="1454"/>
    <cellStyle name="SAPBEXchaText 6" xfId="1455"/>
    <cellStyle name="SAPBEXchaText_Allegato A_AIMAG_def" xfId="1456"/>
    <cellStyle name="SAPBEXexcBad7" xfId="1457"/>
    <cellStyle name="SAPBEXexcBad8" xfId="1458"/>
    <cellStyle name="SAPBEXexcBad9" xfId="1459"/>
    <cellStyle name="SAPBEXexcCritical4" xfId="1460"/>
    <cellStyle name="SAPBEXexcCritical5" xfId="1461"/>
    <cellStyle name="SAPBEXexcCritical6" xfId="1462"/>
    <cellStyle name="SAPBEXexcGood1" xfId="1463"/>
    <cellStyle name="SAPBEXexcGood2" xfId="1464"/>
    <cellStyle name="SAPBEXexcGood3" xfId="1465"/>
    <cellStyle name="SAPBEXfilterDrill" xfId="1466"/>
    <cellStyle name="SAPBEXfilterItem" xfId="1467"/>
    <cellStyle name="SAPBEXfilterText" xfId="1468"/>
    <cellStyle name="SAPBEXformats" xfId="1469"/>
    <cellStyle name="SAPBEXformats 2" xfId="1470"/>
    <cellStyle name="SAPBEXformats 2 2" xfId="1471"/>
    <cellStyle name="SAPBEXformats 2 3" xfId="1472"/>
    <cellStyle name="SAPBEXformats 2_Allegato A_AIMAG_def" xfId="1473"/>
    <cellStyle name="SAPBEXformats 3" xfId="1474"/>
    <cellStyle name="SAPBEXformats 3 2" xfId="1475"/>
    <cellStyle name="SAPBEXformats 3 3" xfId="1476"/>
    <cellStyle name="SAPBEXformats 3_Allegato A_AIMAG_def" xfId="1477"/>
    <cellStyle name="SAPBEXformats 4" xfId="1478"/>
    <cellStyle name="SAPBEXformats 4 2" xfId="1479"/>
    <cellStyle name="SAPBEXformats 4 3" xfId="1480"/>
    <cellStyle name="SAPBEXformats 4_Allegato A_AIMAG_def" xfId="1481"/>
    <cellStyle name="SAPBEXformats 5" xfId="1482"/>
    <cellStyle name="SAPBEXformats 6" xfId="1483"/>
    <cellStyle name="SAPBEXformats_Allegato A_AIMAG_def" xfId="1484"/>
    <cellStyle name="SAPBEXheaderData" xfId="1485"/>
    <cellStyle name="SAPBEXheaderItem" xfId="1486"/>
    <cellStyle name="SAPBEXheaderRowOne" xfId="1487"/>
    <cellStyle name="SAPBEXheaderRowOne 2" xfId="1488"/>
    <cellStyle name="SAPBEXheaderRowOne 2 2" xfId="1489"/>
    <cellStyle name="SAPBEXheaderRowOne 2 3" xfId="1490"/>
    <cellStyle name="SAPBEXheaderRowOne 2_Allegato A_AIMAG_def" xfId="1491"/>
    <cellStyle name="SAPBEXheaderRowOne 3" xfId="1492"/>
    <cellStyle name="SAPBEXheaderRowOne 4" xfId="1493"/>
    <cellStyle name="SAPBEXheaderRowOne_Allegato A_AIMAG_def" xfId="1494"/>
    <cellStyle name="SAPBEXheaderRowThree" xfId="1495"/>
    <cellStyle name="SAPBEXheaderRowThree 2" xfId="1496"/>
    <cellStyle name="SAPBEXheaderRowThree 2 2" xfId="1497"/>
    <cellStyle name="SAPBEXheaderRowThree 2 3" xfId="1498"/>
    <cellStyle name="SAPBEXheaderRowThree 2_Allegato A_AIMAG_def" xfId="1499"/>
    <cellStyle name="SAPBEXheaderRowThree 3" xfId="1500"/>
    <cellStyle name="SAPBEXheaderRowThree 4" xfId="1501"/>
    <cellStyle name="SAPBEXheaderRowThree_Allegato A_AIMAG_def" xfId="1502"/>
    <cellStyle name="SAPBEXheaderRowTwo" xfId="1503"/>
    <cellStyle name="SAPBEXheaderRowTwo 2" xfId="1504"/>
    <cellStyle name="SAPBEXheaderRowTwo 3" xfId="1505"/>
    <cellStyle name="SAPBEXheaderRowTwo_Allegato A_AIMAG_def" xfId="1506"/>
    <cellStyle name="SAPBEXheaderSingleRow" xfId="1507"/>
    <cellStyle name="SAPBEXheaderSingleRow 2" xfId="1508"/>
    <cellStyle name="SAPBEXheaderSingleRow 2 2" xfId="1509"/>
    <cellStyle name="SAPBEXheaderSingleRow 2 3" xfId="1510"/>
    <cellStyle name="SAPBEXheaderSingleRow 2_Allegato A_AIMAG_def" xfId="1511"/>
    <cellStyle name="SAPBEXheaderSingleRow 3" xfId="1512"/>
    <cellStyle name="SAPBEXheaderSingleRow 4" xfId="1513"/>
    <cellStyle name="SAPBEXheaderSingleRow_Allegato A_AIMAG_def" xfId="1514"/>
    <cellStyle name="SAPBEXheaderText" xfId="1515"/>
    <cellStyle name="SAPBEXHLevel0" xfId="1516"/>
    <cellStyle name="SAPBEXHLevel0 2" xfId="1517"/>
    <cellStyle name="SAPBEXHLevel0 2 2" xfId="1518"/>
    <cellStyle name="SAPBEXHLevel0 2 3" xfId="1519"/>
    <cellStyle name="SAPBEXHLevel0 2_Allegato A_AIMAG_def" xfId="1520"/>
    <cellStyle name="SAPBEXHLevel0 3" xfId="1521"/>
    <cellStyle name="SAPBEXHLevel0 3 2" xfId="1522"/>
    <cellStyle name="SAPBEXHLevel0 3 3" xfId="1523"/>
    <cellStyle name="SAPBEXHLevel0 3_Allegato A_AIMAG_def" xfId="1524"/>
    <cellStyle name="SAPBEXHLevel0 4" xfId="1525"/>
    <cellStyle name="SAPBEXHLevel0 4 2" xfId="1526"/>
    <cellStyle name="SAPBEXHLevel0 4 3" xfId="1527"/>
    <cellStyle name="SAPBEXHLevel0 4_Allegato A_AIMAG_def" xfId="1528"/>
    <cellStyle name="SAPBEXHLevel0 5" xfId="1529"/>
    <cellStyle name="SAPBEXHLevel0 6" xfId="1530"/>
    <cellStyle name="SAPBEXHLevel0_Allegato A_AIMAG_def" xfId="1531"/>
    <cellStyle name="SAPBEXHLevel0X" xfId="1532"/>
    <cellStyle name="SAPBEXHLevel0X 2" xfId="1533"/>
    <cellStyle name="SAPBEXHLevel0X 2 2" xfId="1534"/>
    <cellStyle name="SAPBEXHLevel0X 2 3" xfId="1535"/>
    <cellStyle name="SAPBEXHLevel0X 2_Allegato A_AIMAG_def" xfId="1536"/>
    <cellStyle name="SAPBEXHLevel0X 3" xfId="1537"/>
    <cellStyle name="SAPBEXHLevel0X 3 2" xfId="1538"/>
    <cellStyle name="SAPBEXHLevel0X 3 3" xfId="1539"/>
    <cellStyle name="SAPBEXHLevel0X 3_Allegato A_AIMAG_def" xfId="1540"/>
    <cellStyle name="SAPBEXHLevel0X 4" xfId="1541"/>
    <cellStyle name="SAPBEXHLevel0X 4 2" xfId="1542"/>
    <cellStyle name="SAPBEXHLevel0X 4 3" xfId="1543"/>
    <cellStyle name="SAPBEXHLevel0X 4_Allegato A_AIMAG_def" xfId="1544"/>
    <cellStyle name="SAPBEXHLevel0X 5" xfId="1545"/>
    <cellStyle name="SAPBEXHLevel0X 6" xfId="1546"/>
    <cellStyle name="SAPBEXHLevel0X_Allegato A_AIMAG_def" xfId="1547"/>
    <cellStyle name="SAPBEXHLevel1" xfId="1548"/>
    <cellStyle name="SAPBEXHLevel1 2" xfId="1549"/>
    <cellStyle name="SAPBEXHLevel1 2 2" xfId="1550"/>
    <cellStyle name="SAPBEXHLevel1 2 3" xfId="1551"/>
    <cellStyle name="SAPBEXHLevel1 2_Allegato A_AIMAG_def" xfId="1552"/>
    <cellStyle name="SAPBEXHLevel1 3" xfId="1553"/>
    <cellStyle name="SAPBEXHLevel1 3 2" xfId="1554"/>
    <cellStyle name="SAPBEXHLevel1 3 3" xfId="1555"/>
    <cellStyle name="SAPBEXHLevel1 3_Allegato A_AIMAG_def" xfId="1556"/>
    <cellStyle name="SAPBEXHLevel1 4" xfId="1557"/>
    <cellStyle name="SAPBEXHLevel1 4 2" xfId="1558"/>
    <cellStyle name="SAPBEXHLevel1 4 3" xfId="1559"/>
    <cellStyle name="SAPBEXHLevel1 4_Allegato A_AIMAG_def" xfId="1560"/>
    <cellStyle name="SAPBEXHLevel1 5" xfId="1561"/>
    <cellStyle name="SAPBEXHLevel1 6" xfId="1562"/>
    <cellStyle name="SAPBEXHLevel1_Allegato A_AIMAG_def" xfId="1563"/>
    <cellStyle name="SAPBEXHLevel1X" xfId="1564"/>
    <cellStyle name="SAPBEXHLevel1X 2" xfId="1565"/>
    <cellStyle name="SAPBEXHLevel1X 2 2" xfId="1566"/>
    <cellStyle name="SAPBEXHLevel1X 2 3" xfId="1567"/>
    <cellStyle name="SAPBEXHLevel1X 2_Allegato A_AIMAG_def" xfId="1568"/>
    <cellStyle name="SAPBEXHLevel1X 3" xfId="1569"/>
    <cellStyle name="SAPBEXHLevel1X 3 2" xfId="1570"/>
    <cellStyle name="SAPBEXHLevel1X 3 3" xfId="1571"/>
    <cellStyle name="SAPBEXHLevel1X 3_Allegato A_AIMAG_def" xfId="1572"/>
    <cellStyle name="SAPBEXHLevel1X 4" xfId="1573"/>
    <cellStyle name="SAPBEXHLevel1X 4 2" xfId="1574"/>
    <cellStyle name="SAPBEXHLevel1X 4 3" xfId="1575"/>
    <cellStyle name="SAPBEXHLevel1X 4_Allegato A_AIMAG_def" xfId="1576"/>
    <cellStyle name="SAPBEXHLevel1X 5" xfId="1577"/>
    <cellStyle name="SAPBEXHLevel1X 6" xfId="1578"/>
    <cellStyle name="SAPBEXHLevel1X_Allegato A_AIMAG_def" xfId="1579"/>
    <cellStyle name="SAPBEXHLevel2" xfId="1580"/>
    <cellStyle name="SAPBEXHLevel2 2" xfId="1581"/>
    <cellStyle name="SAPBEXHLevel2 2 2" xfId="1582"/>
    <cellStyle name="SAPBEXHLevel2 2 3" xfId="1583"/>
    <cellStyle name="SAPBEXHLevel2 2_Allegato A_AIMAG_def" xfId="1584"/>
    <cellStyle name="SAPBEXHLevel2 3" xfId="1585"/>
    <cellStyle name="SAPBEXHLevel2 3 2" xfId="1586"/>
    <cellStyle name="SAPBEXHLevel2 3 3" xfId="1587"/>
    <cellStyle name="SAPBEXHLevel2 3_Allegato A_AIMAG_def" xfId="1588"/>
    <cellStyle name="SAPBEXHLevel2 4" xfId="1589"/>
    <cellStyle name="SAPBEXHLevel2 4 2" xfId="1590"/>
    <cellStyle name="SAPBEXHLevel2 4 3" xfId="1591"/>
    <cellStyle name="SAPBEXHLevel2 4_Allegato A_AIMAG_def" xfId="1592"/>
    <cellStyle name="SAPBEXHLevel2 5" xfId="1593"/>
    <cellStyle name="SAPBEXHLevel2 6" xfId="1594"/>
    <cellStyle name="SAPBEXHLevel2_Allegato A_AIMAG_def" xfId="1595"/>
    <cellStyle name="SAPBEXHLevel2X" xfId="1596"/>
    <cellStyle name="SAPBEXHLevel2X 2" xfId="1597"/>
    <cellStyle name="SAPBEXHLevel2X 2 2" xfId="1598"/>
    <cellStyle name="SAPBEXHLevel2X 2 3" xfId="1599"/>
    <cellStyle name="SAPBEXHLevel2X 2_Allegato A_AIMAG_def" xfId="1600"/>
    <cellStyle name="SAPBEXHLevel2X 3" xfId="1601"/>
    <cellStyle name="SAPBEXHLevel2X 3 2" xfId="1602"/>
    <cellStyle name="SAPBEXHLevel2X 3 3" xfId="1603"/>
    <cellStyle name="SAPBEXHLevel2X 3_Allegato A_AIMAG_def" xfId="1604"/>
    <cellStyle name="SAPBEXHLevel2X 4" xfId="1605"/>
    <cellStyle name="SAPBEXHLevel2X 4 2" xfId="1606"/>
    <cellStyle name="SAPBEXHLevel2X 4 3" xfId="1607"/>
    <cellStyle name="SAPBEXHLevel2X 4_Allegato A_AIMAG_def" xfId="1608"/>
    <cellStyle name="SAPBEXHLevel2X 5" xfId="1609"/>
    <cellStyle name="SAPBEXHLevel2X 6" xfId="1610"/>
    <cellStyle name="SAPBEXHLevel2X_Allegato A_AIMAG_def" xfId="1611"/>
    <cellStyle name="SAPBEXHLevel3" xfId="1612"/>
    <cellStyle name="SAPBEXHLevel3 2" xfId="1613"/>
    <cellStyle name="SAPBEXHLevel3 2 2" xfId="1614"/>
    <cellStyle name="SAPBEXHLevel3 2 3" xfId="1615"/>
    <cellStyle name="SAPBEXHLevel3 2_Allegato A_AIMAG_def" xfId="1616"/>
    <cellStyle name="SAPBEXHLevel3 3" xfId="1617"/>
    <cellStyle name="SAPBEXHLevel3 3 2" xfId="1618"/>
    <cellStyle name="SAPBEXHLevel3 3 3" xfId="1619"/>
    <cellStyle name="SAPBEXHLevel3 3_Allegato A_AIMAG_def" xfId="1620"/>
    <cellStyle name="SAPBEXHLevel3 4" xfId="1621"/>
    <cellStyle name="SAPBEXHLevel3 4 2" xfId="1622"/>
    <cellStyle name="SAPBEXHLevel3 4 3" xfId="1623"/>
    <cellStyle name="SAPBEXHLevel3 4_Allegato A_AIMAG_def" xfId="1624"/>
    <cellStyle name="SAPBEXHLevel3 5" xfId="1625"/>
    <cellStyle name="SAPBEXHLevel3 6" xfId="1626"/>
    <cellStyle name="SAPBEXHLevel3_Allegato A_AIMAG_def" xfId="1627"/>
    <cellStyle name="SAPBEXHLevel3X" xfId="1628"/>
    <cellStyle name="SAPBEXHLevel3X 2" xfId="1629"/>
    <cellStyle name="SAPBEXHLevel3X 2 2" xfId="1630"/>
    <cellStyle name="SAPBEXHLevel3X 2 3" xfId="1631"/>
    <cellStyle name="SAPBEXHLevel3X 2_Allegato A_AIMAG_def" xfId="1632"/>
    <cellStyle name="SAPBEXHLevel3X 3" xfId="1633"/>
    <cellStyle name="SAPBEXHLevel3X 3 2" xfId="1634"/>
    <cellStyle name="SAPBEXHLevel3X 3 3" xfId="1635"/>
    <cellStyle name="SAPBEXHLevel3X 3_Allegato A_AIMAG_def" xfId="1636"/>
    <cellStyle name="SAPBEXHLevel3X 4" xfId="1637"/>
    <cellStyle name="SAPBEXHLevel3X 4 2" xfId="1638"/>
    <cellStyle name="SAPBEXHLevel3X 4 3" xfId="1639"/>
    <cellStyle name="SAPBEXHLevel3X 4_Allegato A_AIMAG_def" xfId="1640"/>
    <cellStyle name="SAPBEXHLevel3X 5" xfId="1641"/>
    <cellStyle name="SAPBEXHLevel3X 6" xfId="1642"/>
    <cellStyle name="SAPBEXHLevel3X_Allegato A_AIMAG_def" xfId="1643"/>
    <cellStyle name="SAPBEXresData" xfId="1644"/>
    <cellStyle name="SAPBEXresDataEmph" xfId="1645"/>
    <cellStyle name="SAPBEXresExc1" xfId="1646"/>
    <cellStyle name="SAPBEXresExc1Emph" xfId="1647"/>
    <cellStyle name="SAPBEXresExc2" xfId="1648"/>
    <cellStyle name="SAPBEXresExc2Emph" xfId="1649"/>
    <cellStyle name="SAPBEXresItem" xfId="1650"/>
    <cellStyle name="SAPBEXresItemX" xfId="1651"/>
    <cellStyle name="SAPBEXstdData" xfId="1652"/>
    <cellStyle name="SAPBEXstdDataEmph" xfId="1653"/>
    <cellStyle name="SAPBEXstdExc1" xfId="1654"/>
    <cellStyle name="SAPBEXstdExc1Emph" xfId="1655"/>
    <cellStyle name="SAPBEXstdExc2" xfId="1656"/>
    <cellStyle name="SAPBEXstdExc2Emph" xfId="1657"/>
    <cellStyle name="SAPBEXstdItem" xfId="1658"/>
    <cellStyle name="SAPBEXstdItem 2" xfId="1659"/>
    <cellStyle name="SAPBEXstdItem 2 2" xfId="1660"/>
    <cellStyle name="SAPBEXstdItem 2 3" xfId="1661"/>
    <cellStyle name="SAPBEXstdItem 2_Allegato A_AIMAG_def" xfId="1662"/>
    <cellStyle name="SAPBEXstdItem_Allegato A_AIMAG_def" xfId="1663"/>
    <cellStyle name="SAPBEXstdItemHeader" xfId="1664"/>
    <cellStyle name="SAPBEXstdItemLeft" xfId="1665"/>
    <cellStyle name="SAPBEXstdItemLeftChart" xfId="1666"/>
    <cellStyle name="SAPBEXstdItemX" xfId="1667"/>
    <cellStyle name="SAPBEXstdItemX 2" xfId="1668"/>
    <cellStyle name="SAPBEXstdItemX 2 2" xfId="1669"/>
    <cellStyle name="SAPBEXstdItemX 2 3" xfId="1670"/>
    <cellStyle name="SAPBEXstdItemX 2_Allegato A_AIMAG_def" xfId="1671"/>
    <cellStyle name="SAPBEXstdItemX 3" xfId="1672"/>
    <cellStyle name="SAPBEXstdItemX 3 2" xfId="1673"/>
    <cellStyle name="SAPBEXstdItemX 3 3" xfId="1674"/>
    <cellStyle name="SAPBEXstdItemX 3_Allegato A_AIMAG_def" xfId="1675"/>
    <cellStyle name="SAPBEXstdItemX 4" xfId="1676"/>
    <cellStyle name="SAPBEXstdItemX 4 2" xfId="1677"/>
    <cellStyle name="SAPBEXstdItemX 4 3" xfId="1678"/>
    <cellStyle name="SAPBEXstdItemX 4_Allegato A_AIMAG_def" xfId="1679"/>
    <cellStyle name="SAPBEXstdItemX 5" xfId="1680"/>
    <cellStyle name="SAPBEXstdItemX 6" xfId="1681"/>
    <cellStyle name="SAPBEXstdItemX_Allegato A_AIMAG_def" xfId="1682"/>
    <cellStyle name="SAPBEXsubData" xfId="1683"/>
    <cellStyle name="SAPBEXsubDataEmph" xfId="1684"/>
    <cellStyle name="SAPBEXsubExc1" xfId="1685"/>
    <cellStyle name="SAPBEXsubExc1Emph" xfId="1686"/>
    <cellStyle name="SAPBEXsubExc2" xfId="1687"/>
    <cellStyle name="SAPBEXsubExc2Emph" xfId="1688"/>
    <cellStyle name="SAPBEXsubItem" xfId="1689"/>
    <cellStyle name="SAPBEXtitle" xfId="1690"/>
    <cellStyle name="SAPBEXtitle 2" xfId="1691"/>
    <cellStyle name="SAPBEXtitle 2 2" xfId="1692"/>
    <cellStyle name="SAPBEXtitle 2 3" xfId="1693"/>
    <cellStyle name="SAPBEXtitle 2_Allegato A_AIMAG_def" xfId="1694"/>
    <cellStyle name="SAPBEXtitle 3" xfId="1695"/>
    <cellStyle name="SAPBEXtitle 3 2" xfId="1696"/>
    <cellStyle name="SAPBEXtitle 3 3" xfId="1697"/>
    <cellStyle name="SAPBEXtitle 3_Allegato A_AIMAG_def" xfId="1698"/>
    <cellStyle name="SAPBEXtitle 4" xfId="1699"/>
    <cellStyle name="SAPBEXtitle 5" xfId="1700"/>
    <cellStyle name="SAPBEXtitle_Allegato A_AIMAG_def" xfId="1701"/>
    <cellStyle name="SAPBEXundefined" xfId="1702"/>
    <cellStyle name="Section Title" xfId="1703"/>
    <cellStyle name="Section Title 2" xfId="1704"/>
    <cellStyle name="Section Title 2 2" xfId="1705"/>
    <cellStyle name="Section Title 2 3" xfId="1706"/>
    <cellStyle name="Section Title 2_Allegato A_AIMAG_def" xfId="1707"/>
    <cellStyle name="Section Title 3" xfId="1708"/>
    <cellStyle name="Section Title 3 2" xfId="1709"/>
    <cellStyle name="Section Title 3 3" xfId="1710"/>
    <cellStyle name="Section Title 3_Allegato A_AIMAG_def" xfId="1711"/>
    <cellStyle name="Section Title 4" xfId="1712"/>
    <cellStyle name="Section Title 5" xfId="1713"/>
    <cellStyle name="Section Title_Allegato A_AIMAG_def" xfId="1714"/>
    <cellStyle name="Small Number" xfId="1715"/>
    <cellStyle name="Small Percentage" xfId="1716"/>
    <cellStyle name="SOTTO TITOLI" xfId="1717"/>
    <cellStyle name="SOTTO TITOLI 2" xfId="1718"/>
    <cellStyle name="SOTTO TITOLI 3" xfId="1719"/>
    <cellStyle name="SOTTO TITOLI_Allegato A_AIMAG_def" xfId="1720"/>
    <cellStyle name="Subtotale" xfId="1721"/>
    <cellStyle name="Switch" xfId="1722"/>
    <cellStyle name="TESTATE" xfId="1723"/>
    <cellStyle name="TESTATE 2" xfId="1724"/>
    <cellStyle name="TESTATE 3" xfId="1725"/>
    <cellStyle name="TESTATE_Allegato A_AIMAG_def" xfId="1726"/>
    <cellStyle name="Title" xfId="1727"/>
    <cellStyle name="Title 2" xfId="1728"/>
    <cellStyle name="Title 2 2" xfId="1729"/>
    <cellStyle name="Title 2 3" xfId="1730"/>
    <cellStyle name="Title 2_Allegato A_AIMAG_def" xfId="1731"/>
    <cellStyle name="Title 3" xfId="1732"/>
    <cellStyle name="Title 3 2" xfId="1733"/>
    <cellStyle name="Title 3 3" xfId="1734"/>
    <cellStyle name="Title 3_Allegato A_AIMAG_def" xfId="1735"/>
    <cellStyle name="Title 4" xfId="1736"/>
    <cellStyle name="Title 5" xfId="1737"/>
    <cellStyle name="Title Heading" xfId="1738"/>
    <cellStyle name="Title Heading 2" xfId="1739"/>
    <cellStyle name="Title Heading 2 2" xfId="1740"/>
    <cellStyle name="Title Heading 2 3" xfId="1741"/>
    <cellStyle name="Title Heading 2_Allegato A_AIMAG_def" xfId="1742"/>
    <cellStyle name="Title Heading 3" xfId="1743"/>
    <cellStyle name="Title Heading 3 2" xfId="1744"/>
    <cellStyle name="Title Heading 3 3" xfId="1745"/>
    <cellStyle name="Title Heading 3_Allegato A_AIMAG_def" xfId="1746"/>
    <cellStyle name="Title Heading 4" xfId="1747"/>
    <cellStyle name="Title Heading 5" xfId="1748"/>
    <cellStyle name="Title Heading_Allegato A_AIMAG_def" xfId="1749"/>
    <cellStyle name="Title_Allegato A_AIMAG_def" xfId="1750"/>
    <cellStyle name="TITOLI" xfId="1751"/>
    <cellStyle name="TITOLI 2" xfId="1752"/>
    <cellStyle name="TITOLI 3" xfId="1753"/>
    <cellStyle name="TITOLI_Allegato A_AIMAG_def" xfId="1754"/>
    <cellStyle name="Total" xfId="1755"/>
    <cellStyle name="Total 2" xfId="1756"/>
    <cellStyle name="Total 2 2" xfId="1757"/>
    <cellStyle name="Total 2 3" xfId="1758"/>
    <cellStyle name="Total 2_Allegato A_AIMAG_def" xfId="1759"/>
    <cellStyle name="Total 3" xfId="1760"/>
    <cellStyle name="Total 3 2" xfId="1761"/>
    <cellStyle name="Total 3 3" xfId="1762"/>
    <cellStyle name="Total 3_Allegato A_AIMAG_def" xfId="1763"/>
    <cellStyle name="Total 4" xfId="1764"/>
    <cellStyle name="Total 5" xfId="1765"/>
    <cellStyle name="Total_Allegato A_AIMAG_def" xfId="1766"/>
    <cellStyle name="TOTALI" xfId="1767"/>
    <cellStyle name="Valuta (0)____Flash Report 05 DICEMBREbozza" xfId="1768"/>
    <cellStyle name="VERDANA" xfId="1769"/>
    <cellStyle name="Warning Text" xfId="1770"/>
    <cellStyle name="Warning Text 2" xfId="1771"/>
    <cellStyle name="Warning Text 2 2" xfId="1772"/>
    <cellStyle name="Warning Text 2 3" xfId="1773"/>
    <cellStyle name="Warning Text 2_Allegato A_AIMAG_def" xfId="1774"/>
    <cellStyle name="Warning Text 3" xfId="1775"/>
    <cellStyle name="Warning Text 3 2" xfId="1776"/>
    <cellStyle name="Warning Text 3 3" xfId="1777"/>
    <cellStyle name="Warning Text 3_Allegato A_AIMAG_def" xfId="1778"/>
    <cellStyle name="Warning Text 4" xfId="1779"/>
    <cellStyle name="Warning Text 5" xfId="1780"/>
    <cellStyle name="Warning Text_Allegato A_AIMAG_def" xfId="1781"/>
    <cellStyle name="WP Header" xfId="1782"/>
    <cellStyle name="WP Header 2" xfId="1783"/>
    <cellStyle name="WP Header 2 2" xfId="1784"/>
    <cellStyle name="WP Header 2 3" xfId="1785"/>
    <cellStyle name="WP Header 2_Allegato A_AIMAG_def" xfId="1786"/>
    <cellStyle name="WP Header 3" xfId="1787"/>
    <cellStyle name="WP Header 3 2" xfId="1788"/>
    <cellStyle name="WP Header 3 3" xfId="1789"/>
    <cellStyle name="WP Header 3_Allegato A_AIMAG_def" xfId="1790"/>
    <cellStyle name="WP Header 4" xfId="1791"/>
    <cellStyle name="WP Header 5" xfId="1792"/>
    <cellStyle name="WP Header_Allegato A_AIMAG_def" xfId="179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41</xdr:row>
      <xdr:rowOff>83345</xdr:rowOff>
    </xdr:from>
    <xdr:to>
      <xdr:col>15</xdr:col>
      <xdr:colOff>1000124</xdr:colOff>
      <xdr:row>51</xdr:row>
      <xdr:rowOff>2</xdr:rowOff>
    </xdr:to>
    <xdr:sp macro="" textlink="">
      <xdr:nvSpPr>
        <xdr:cNvPr id="2" name="Rettangolo 1">
          <a:extLst>
            <a:ext uri="{FF2B5EF4-FFF2-40B4-BE49-F238E27FC236}"/>
          </a:extLst>
        </xdr:cNvPr>
        <xdr:cNvSpPr/>
      </xdr:nvSpPr>
      <xdr:spPr>
        <a:xfrm>
          <a:off x="11907" y="10001251"/>
          <a:ext cx="19490530" cy="1821657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it-IT" sz="1450" b="1">
              <a:latin typeface="Arial"/>
              <a:cs typeface="Arial"/>
            </a:rPr>
            <a:t>ISTRUZIONI DI COMPILAZIONE</a:t>
          </a:r>
        </a:p>
        <a:p>
          <a:pPr algn="l"/>
          <a:r>
            <a:rPr lang="it-IT" sz="1450">
              <a:latin typeface="Arial"/>
              <a:cs typeface="Arial"/>
            </a:rPr>
            <a:t>Il foglio di lavoro è lo strumento che l'offerente deve utilizzare per </a:t>
          </a:r>
          <a:r>
            <a:rPr lang="it-IT" sz="1450" u="sng">
              <a:latin typeface="Arial"/>
              <a:cs typeface="Arial"/>
            </a:rPr>
            <a:t>costruire il piano degli investimenti di offerta </a:t>
          </a:r>
          <a:r>
            <a:rPr lang="it-IT" sz="1450">
              <a:latin typeface="Arial"/>
              <a:cs typeface="Arial"/>
            </a:rPr>
            <a:t>e </a:t>
          </a:r>
          <a:r>
            <a:rPr lang="it-IT" sz="1450" u="sng">
              <a:latin typeface="Arial"/>
              <a:cs typeface="Arial"/>
            </a:rPr>
            <a:t>calcolare il valore attuale del corrispondente flusso di investimenti</a:t>
          </a:r>
          <a:r>
            <a:rPr lang="it-IT" sz="1450" u="none" baseline="0">
              <a:latin typeface="Arial"/>
              <a:cs typeface="Arial"/>
            </a:rPr>
            <a:t>.</a:t>
          </a:r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Il foglio contiene i dati relativi al Piano</a:t>
          </a:r>
          <a:r>
            <a:rPr lang="it-IT" sz="1450" baseline="0">
              <a:latin typeface="Arial"/>
              <a:cs typeface="Arial"/>
            </a:rPr>
            <a:t> degli Interventi 2019-2040 </a:t>
          </a:r>
          <a:r>
            <a:rPr lang="it-IT" sz="1450">
              <a:latin typeface="Arial"/>
              <a:cs typeface="Arial"/>
            </a:rPr>
            <a:t>già contenuto nel Piano d'ambito del bacino territoriale della provincia di Reggio Emilia e che rappresenta il punto di riferimento per sviluppare le modifiche dell'offerente.</a:t>
          </a:r>
        </a:p>
        <a:p>
          <a:pPr algn="l"/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Si ricorda che la cronologia del Piano degli Interventi deve essere considerata vincolante dall'offerente nel senso che </a:t>
          </a:r>
          <a:r>
            <a:rPr lang="it-IT" sz="1450" u="sng">
              <a:latin typeface="Arial"/>
              <a:cs typeface="Arial"/>
            </a:rPr>
            <a:t>gli investimenti</a:t>
          </a:r>
          <a:r>
            <a:rPr lang="it-IT" sz="1450" u="sng" baseline="0">
              <a:latin typeface="Arial"/>
              <a:cs typeface="Arial"/>
            </a:rPr>
            <a:t> r</a:t>
          </a:r>
          <a:r>
            <a:rPr lang="it-IT" sz="1450" u="sng">
              <a:latin typeface="Arial"/>
              <a:cs typeface="Arial"/>
            </a:rPr>
            <a:t>elativi alle singole</a:t>
          </a:r>
          <a:r>
            <a:rPr lang="it-IT" sz="1450" u="sng" baseline="0">
              <a:latin typeface="Arial"/>
              <a:cs typeface="Arial"/>
            </a:rPr>
            <a:t> tipologie di </a:t>
          </a:r>
          <a:r>
            <a:rPr lang="it-IT" sz="1450" u="sng">
              <a:latin typeface="Arial"/>
              <a:cs typeface="Arial"/>
            </a:rPr>
            <a:t>interventi possono essere anticipati ma non posticipati</a:t>
          </a:r>
          <a:r>
            <a:rPr lang="it-IT" sz="1450">
              <a:latin typeface="Arial"/>
              <a:cs typeface="Arial"/>
            </a:rPr>
            <a:t>.</a:t>
          </a:r>
        </a:p>
        <a:p>
          <a:pPr algn="l"/>
          <a:r>
            <a:rPr lang="it-IT" sz="1450" u="sng">
              <a:latin typeface="Arial"/>
              <a:cs typeface="Arial"/>
            </a:rPr>
            <a:t>L'offerente deve esporre il proprio piano indicando in rosso i valori modificati o rimodulati nel tempo </a:t>
          </a:r>
          <a:r>
            <a:rPr lang="it-IT" sz="1450">
              <a:latin typeface="Arial"/>
              <a:cs typeface="Arial"/>
            </a:rPr>
            <a:t>rispetto al Piano degli interventi predisposto da ATERSIR in modo da renderne immediata l'individuazione da parte della Commissione giudicatrice.</a:t>
          </a:r>
        </a:p>
        <a:p>
          <a:pPr algn="l"/>
          <a:r>
            <a:rPr lang="it-IT" sz="1450" u="sng">
              <a:latin typeface="Arial"/>
              <a:cs typeface="Arial"/>
            </a:rPr>
            <a:t>L'arco di tempo rilevante</a:t>
          </a:r>
          <a:r>
            <a:rPr lang="it-IT" sz="1450" u="sng" baseline="0">
              <a:latin typeface="Arial"/>
              <a:cs typeface="Arial"/>
            </a:rPr>
            <a:t> </a:t>
          </a:r>
          <a:r>
            <a:rPr lang="it-IT" sz="1450" u="sng">
              <a:latin typeface="Arial"/>
              <a:cs typeface="Arial"/>
            </a:rPr>
            <a:t>ai fini dell'attribuzione del punteggio</a:t>
          </a:r>
          <a:r>
            <a:rPr lang="it-IT" sz="1450" u="sng" baseline="0">
              <a:latin typeface="Arial"/>
              <a:cs typeface="Arial"/>
            </a:rPr>
            <a:t> è il decennio </a:t>
          </a:r>
          <a:r>
            <a:rPr lang="it-IT" sz="1450" u="sng">
              <a:latin typeface="Arial"/>
              <a:cs typeface="Arial"/>
            </a:rPr>
            <a:t>dal 2023 al 2032.</a:t>
          </a:r>
          <a:r>
            <a:rPr lang="it-IT" sz="1450" u="sng" baseline="0">
              <a:latin typeface="Arial"/>
              <a:cs typeface="Arial"/>
            </a:rPr>
            <a:t> </a:t>
          </a:r>
          <a:endParaRPr lang="it-IT" sz="1450" u="sng"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orary%20Internet%20Files\OLK2\Ammortamenti%20e%20accantonamenti\PREVISIONE%20AMM.TO%20PER%20BAI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Pianificazione\11_BUDGET%202006\MENSILIZZAZIONE%20BDG%202006\DIV_VENDITE%20BDG%202006_ver3_v1H_g.fossi_da%20mensilizzare_v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i%20BDG%202012%20E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AGENDE%20IN%20USO%202-2%20BIS%20%20G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Users\smarzari\My%20Documents\My%20Documents\DTMS\Progetti\HERA\16%20cons311203\Ias17\Scritture_3112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\GF311298Dperas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BILANCI\bilaGF\bilacons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S2005\Consuntivo\IAS%2036\Cartella%20Antonello\IAS%2036_05_HERA\Calcolo%20Beta%2031_12_20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cogestLegnani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M&amp;A\CLIENTI\Radici\materiale%20ricevuto%20da%20Aussapol\bdg1%20interno%20giu00%20aussap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mbaldacci.AMIR.INTRA\Impostazioni%20locali\Temporary%20Internet%20Files\OLK10F\Tabella%20Scaglioni%20Acqua%20ISU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_2012_EE%20inv_10102011_fina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%20BDG%202012%20GAS%20e%20TL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SINESS%20PLAN\Business%20Plan%2012-16\riepilogo%20investimenti%20PI%2012_16_CII_CO_PS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2003pat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ILANCI\bilaGF\bilacons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ani%20Paolo\budget%202012\gas%20investimenti\BDG%202012%20GAS%20invCALANI_versione%20da%20cam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EE%20in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Deloitte\chiusura%202004%2003%2031\Cons\Cons_HERA_mar04_Poli_7tr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Documents%20and%20Settings\carmen.durante\Local%20Settings\Temporary%20Internet%20Files\OLK2\Ammortamenti%20e%20accantonamenti\PREVISIONE%20AMM.TO%20PER%20BAI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GAS%20invCORSINI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PIANI%20APPROVATI%20CL\Documents%20and%20Settings\Davide.Iorio\Local%20Settings\Temporary%20Internet%20Files\OLK3\Documents%20and%20Settings\carmen.durante\Local%20Settings\Temporary%20Intern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cpigd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\HER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o002\DATI3\AA\USERS\BC\MBA\BANFIE\VALFINO\VALFIN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DGET\Budget%202012\Budget%20Investimenti%202012\Mensilizzazione%20Investiment%20BDG%202012%20GAS%20e%20TL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davide.iorio\Desktop\Report%20Bologna\Aggiornamenti%20Template%20Maggio\SOT_B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ntrollo%20Di%20Gestione\0_Template%20Consuntivi%202006\2.%20Template%20febbraio%202006\BO%20template%2002_2006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App2\CONTAN\Hera\03%20%20%20Statistiche%20Hera\2008\utenti\utenti%202008%20defin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mbaldacci.AMIR.INTRA\Impostazioni%20locali\Temporary%20Internet%20Files\OLK10F\Tabella%20Scaglioni%20Acqua%20IS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carmen.durante\Local%20Settings\Temporary%20Internet%20Files\OLK2\Ammortamenti%20e%20accantonamenti\PREVISIONE%20AMM.TO%20PER%20BAIN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Pianificazione\11_BUDGET%202006\MENSILIZZAZIONE%20BDG%202006\DIV_VENDITE%20BDG%202006_ver3_v1H_g.fossi_da%20mensilizzare_v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Documents%20and%20Settings\carmen.durante\Local%20Settings\Temporary%20Internet%20Files\OLK2\Ammortamenti%20e%20accantonamenti\PREVISIONE%20AMM.TO%20PER%20BAIN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  <sheetName val="Foglio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"/>
      <sheetName val="Modello Logico"/>
      <sheetName val="Istruzioni operative"/>
      <sheetName val="Budget 2012 "/>
      <sheetName val="STRATEGIA MAT-SERV"/>
      <sheetName val="STRATEGIA CAPIT"/>
      <sheetName val="BDG 2012 Mensilizz EE "/>
      <sheetName val="Foglio3"/>
      <sheetName val="dettaglio GEPB"/>
      <sheetName val="ANALISI B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i"/>
    </sheetNames>
    <sheetDataSet>
      <sheetData sheetId="0" refreshError="1">
        <row r="13">
          <cell r="O13">
            <v>37987</v>
          </cell>
        </row>
        <row r="14">
          <cell r="O14">
            <v>37992</v>
          </cell>
        </row>
        <row r="15">
          <cell r="O15">
            <v>38088</v>
          </cell>
        </row>
        <row r="16">
          <cell r="O16">
            <v>38089</v>
          </cell>
        </row>
        <row r="17">
          <cell r="O17">
            <v>38102</v>
          </cell>
        </row>
        <row r="18">
          <cell r="O18">
            <v>38108</v>
          </cell>
        </row>
        <row r="19">
          <cell r="O19">
            <v>38214</v>
          </cell>
        </row>
        <row r="20">
          <cell r="O20">
            <v>38292</v>
          </cell>
        </row>
        <row r="21">
          <cell r="O21">
            <v>38346</v>
          </cell>
        </row>
        <row r="22">
          <cell r="O22">
            <v>38347</v>
          </cell>
        </row>
        <row r="23">
          <cell r="O23">
            <v>38017</v>
          </cell>
        </row>
        <row r="24">
          <cell r="O24">
            <v>38329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al_Div (2)"/>
      <sheetName val="Sval_Div"/>
      <sheetName val="Val_PN_Collegate"/>
      <sheetName val="Val_PN_Integrali "/>
      <sheetName val="Scritture"/>
      <sheetName val="Riepilogo_IAS"/>
      <sheetName val="IAS_17_HERA"/>
      <sheetName val="IAS_17_SeaboFleet"/>
      <sheetName val="IAS_17_CirSecco"/>
      <sheetName val="IAS_17_Dirama"/>
      <sheetName val="IAS_17_Selecta"/>
      <sheetName val="Diff_Cons_Avvti"/>
      <sheetName val="Ramo_AmgaEnergia"/>
      <sheetName val="Ramo_SeaboFleet"/>
      <sheetName val="Riserva_Fondo"/>
      <sheetName val="Ramo_Famula"/>
      <sheetName val="Ramo_Nuova_Geovis"/>
      <sheetName val="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TURNO"/>
    </sheetNames>
    <sheetDataSet>
      <sheetData sheetId="0" refreshError="1">
        <row r="6">
          <cell r="A6" t="str">
            <v>R</v>
          </cell>
        </row>
        <row r="7">
          <cell r="A7" t="str">
            <v>P</v>
          </cell>
        </row>
        <row r="8">
          <cell r="A8" t="str">
            <v>RC</v>
          </cell>
        </row>
        <row r="9">
          <cell r="A9" t="str">
            <v>N</v>
          </cell>
        </row>
        <row r="10">
          <cell r="A10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WBE_anagrafica07102011"/>
      <sheetName val="elenco"/>
    </sheetNames>
    <sheetDataSet>
      <sheetData sheetId="0" refreshError="1"/>
      <sheetData sheetId="1" refreshError="1"/>
      <sheetData sheetId="2" refreshError="1"/>
      <sheetData sheetId="3" refreshError="1">
        <row r="3">
          <cell r="D3" t="str">
            <v>Massivi &lt; 500 k€</v>
          </cell>
        </row>
        <row r="4">
          <cell r="D4" t="str">
            <v>Strategici &gt; 5000 k€</v>
          </cell>
        </row>
        <row r="5">
          <cell r="D5" t="str">
            <v>Rilevanti &gt; 500 k€ &lt; 5000 k€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 Budget 2012 GAS"/>
      <sheetName val="elenco"/>
      <sheetName val="REV Budget 2011 GAS"/>
      <sheetName val="REV Budget 2011 TLR"/>
      <sheetName val="STRATEGIA MAT-SERV"/>
      <sheetName val="STRATEGIA CAPIT"/>
      <sheetName val="Budget 2012 TLR"/>
      <sheetName val="Mensilizz 2012 Rev GAS TL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iassuntivo"/>
      <sheetName val="SPECIFICI"/>
      <sheetName val="GENERICI"/>
      <sheetName val="Incassi 2012-2016"/>
      <sheetName val="Codici_Bplan"/>
      <sheetName val="Quadro riassuntivo ATO"/>
      <sheetName val="PIV SPEC"/>
      <sheetName val="152 PS1"/>
      <sheetName val="152 PS2"/>
      <sheetName val="152 PS2 B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AA</v>
          </cell>
        </row>
        <row r="4">
          <cell r="B4" t="str">
            <v>AB</v>
          </cell>
        </row>
        <row r="5">
          <cell r="B5" t="str">
            <v>AC</v>
          </cell>
        </row>
        <row r="6">
          <cell r="B6" t="str">
            <v>AD</v>
          </cell>
        </row>
        <row r="7">
          <cell r="B7" t="str">
            <v>AE</v>
          </cell>
        </row>
        <row r="8">
          <cell r="B8" t="str">
            <v>AF</v>
          </cell>
        </row>
        <row r="9">
          <cell r="B9" t="str">
            <v>AG</v>
          </cell>
        </row>
        <row r="10">
          <cell r="B10" t="str">
            <v>AH</v>
          </cell>
        </row>
        <row r="11">
          <cell r="B11" t="str">
            <v>AI</v>
          </cell>
        </row>
        <row r="12">
          <cell r="B12" t="str">
            <v>AL</v>
          </cell>
        </row>
        <row r="13">
          <cell r="B13" t="str">
            <v>BA</v>
          </cell>
        </row>
        <row r="14">
          <cell r="B14" t="str">
            <v>BB</v>
          </cell>
        </row>
        <row r="15">
          <cell r="B15" t="str">
            <v>BC</v>
          </cell>
        </row>
        <row r="16">
          <cell r="B16" t="str">
            <v>BD</v>
          </cell>
        </row>
        <row r="17">
          <cell r="B17" t="str">
            <v>BE</v>
          </cell>
        </row>
        <row r="18">
          <cell r="B18" t="str">
            <v>BF</v>
          </cell>
        </row>
        <row r="19">
          <cell r="B19" t="str">
            <v>BG</v>
          </cell>
        </row>
        <row r="20">
          <cell r="B20" t="str">
            <v>BH</v>
          </cell>
        </row>
        <row r="21">
          <cell r="B21" t="str">
            <v>BI</v>
          </cell>
        </row>
        <row r="22">
          <cell r="B22" t="str">
            <v>BJ</v>
          </cell>
        </row>
        <row r="23">
          <cell r="B23" t="str">
            <v>BL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OINV"/>
      <sheetName val="SLSRES (2)"/>
      <sheetName val="BUDGET 2000 PER RES"/>
      <sheetName val="IN COSTR AL 99"/>
      <sheetName val="Foglio1"/>
      <sheetName val="Foglio2"/>
      <sheetName val="Foglio3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  <sheetName val="SLSRES_(2)2"/>
      <sheetName val="BUDGET_2000_PER_RES2"/>
      <sheetName val="IN_COSTR_AL_992"/>
      <sheetName val="SLSRES_(2)"/>
      <sheetName val="BUDGET_2000_PER_RES"/>
      <sheetName val="IN_COSTR_AL_99"/>
      <sheetName val="SLSRES_(2)1"/>
      <sheetName val="BUDGET_2000_PER_RES1"/>
      <sheetName val="IN_COSTR_AL_991"/>
    </sheetNames>
    <sheetDataSet>
      <sheetData sheetId="0" refreshError="1">
        <row r="1">
          <cell r="C1" t="str">
            <v>NEWCAT</v>
          </cell>
        </row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>
            <v>0</v>
          </cell>
          <cell r="AL1008">
            <v>2000</v>
          </cell>
          <cell r="AM1008">
            <v>2000</v>
          </cell>
          <cell r="AN1008" t="str">
            <v>ta8498811</v>
          </cell>
          <cell r="AO1008">
            <v>0</v>
          </cell>
          <cell r="AP1008">
            <v>0</v>
          </cell>
          <cell r="AQ1008">
            <v>0</v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>
            <v>0</v>
          </cell>
          <cell r="AL1009">
            <v>2000</v>
          </cell>
          <cell r="AM1009">
            <v>2000</v>
          </cell>
          <cell r="AN1009" t="str">
            <v>ta8498811</v>
          </cell>
          <cell r="AO1009">
            <v>0</v>
          </cell>
          <cell r="AP1009">
            <v>0</v>
          </cell>
          <cell r="AQ1009">
            <v>0</v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>
            <v>0</v>
          </cell>
          <cell r="AL1018">
            <v>2000</v>
          </cell>
          <cell r="AM1018">
            <v>2000</v>
          </cell>
          <cell r="AN1018" t="str">
            <v>ta1398811</v>
          </cell>
          <cell r="AO1018">
            <v>0</v>
          </cell>
          <cell r="AP1018">
            <v>0</v>
          </cell>
          <cell r="AQ1018">
            <v>0</v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Nuove Reti Gas MO-CN-FO "/>
      <sheetName val="Nuove Reti Gas CV-MA-SA-FI"/>
      <sheetName val="Nuove Reti Gas SC-SP-CF"/>
      <sheetName val=" man str - Operat.-MO-CN-FO"/>
      <sheetName val=" man str - Operat.-CV-MA-SA-FI"/>
      <sheetName val=" man str - Operat.-SC-SP-CF"/>
      <sheetName val="MAN. DA PI Reti Gas-MO-CN-FO "/>
      <sheetName val="MAN. DA PI Reti Gas-CV-MA-SA-FI"/>
      <sheetName val="MAN. DA PI Reti Gas-CF-SC-SP"/>
      <sheetName val="ATTRAVERSAMENTI FF.SS."/>
      <sheetName val="NON CUMULATIVI COMPLESSIVI"/>
      <sheetName val="elen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A3" t="str">
            <v xml:space="preserve"> Lav.contrib. Cliente</v>
          </cell>
          <cell r="C3" t="str">
            <v>Reti</v>
          </cell>
        </row>
        <row r="4">
          <cell r="A4" t="str">
            <v xml:space="preserve"> Manutenzioni da PI</v>
          </cell>
          <cell r="C4" t="str">
            <v>Impianti</v>
          </cell>
        </row>
        <row r="5">
          <cell r="A5" t="str">
            <v xml:space="preserve"> Manutenzioni Straord Programmata</v>
          </cell>
          <cell r="C5" t="str">
            <v>Allacciamenti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elenco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_Cons"/>
      <sheetName val="Cons_scritture"/>
      <sheetName val="Aggr"/>
      <sheetName val="Bilancio d'esercizio v1(6_5_04)"/>
      <sheetName val="Cons"/>
      <sheetName val="PFN"/>
      <sheetName val="Dett_Con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elenco"/>
    </sheetNames>
    <sheetDataSet>
      <sheetData sheetId="0" refreshError="1"/>
      <sheetData sheetId="1" refreshError="1"/>
      <sheetData sheetId="2" refreshError="1">
        <row r="3">
          <cell r="B3" t="str">
            <v xml:space="preserve"> Adeguam. Normativo</v>
          </cell>
        </row>
        <row r="4">
          <cell r="B4" t="str">
            <v xml:space="preserve"> Operatività</v>
          </cell>
        </row>
        <row r="5">
          <cell r="B5" t="str">
            <v xml:space="preserve"> Ritorno Economico</v>
          </cell>
        </row>
        <row r="6">
          <cell r="B6" t="str">
            <v xml:space="preserve"> Sicurezza dei Lavoratori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  <sheetName val="Filie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#RIF"/>
      <sheetName val="SINERGIA_12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REV Budget 2011 GAS"/>
      <sheetName val="elenco"/>
      <sheetName val="REV Budget 2011 TLR"/>
      <sheetName val="Mensilizz 2012 Rev GAS TLR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  <sheetName val="#RIF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78">
          <cell r="BB278">
            <v>151481.97282581212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  <sheetName val="Anagrafiche Modello"/>
      <sheetName val="Anagrafiche SAP"/>
      <sheetName val="Legenda - Rischi"/>
      <sheetName val="Anagrafiche Ri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A19" zoomScale="80" zoomScaleNormal="80" workbookViewId="0">
      <selection activeCell="D35" sqref="D35"/>
    </sheetView>
  </sheetViews>
  <sheetFormatPr defaultRowHeight="15"/>
  <cols>
    <col min="1" max="1" width="65.7109375" customWidth="1"/>
    <col min="2" max="5" width="16" customWidth="1"/>
    <col min="6" max="6" width="14.42578125" customWidth="1"/>
    <col min="7" max="16" width="16" customWidth="1"/>
    <col min="17" max="17" width="16.28515625" customWidth="1"/>
    <col min="18" max="18" width="15.140625" customWidth="1"/>
    <col min="19" max="19" width="16.28515625" customWidth="1"/>
    <col min="20" max="20" width="14.85546875" customWidth="1"/>
    <col min="21" max="21" width="10.42578125" customWidth="1"/>
  </cols>
  <sheetData>
    <row r="1" spans="1:18" ht="18">
      <c r="A1" s="21" t="s">
        <v>28</v>
      </c>
      <c r="B1" s="22"/>
      <c r="C1" s="23"/>
    </row>
    <row r="2" spans="1:18" ht="18">
      <c r="A2" s="21" t="s">
        <v>29</v>
      </c>
      <c r="B2" s="22"/>
      <c r="C2" s="23"/>
    </row>
    <row r="3" spans="1:18">
      <c r="A3" s="24" t="s">
        <v>27</v>
      </c>
      <c r="B3" s="22"/>
      <c r="C3" s="23"/>
    </row>
    <row r="4" spans="1:18" ht="15.75" thickBot="1"/>
    <row r="5" spans="1:18" ht="15.75" customHeight="1" thickTop="1">
      <c r="A5" s="53" t="s">
        <v>4</v>
      </c>
      <c r="B5" s="43" t="s">
        <v>5</v>
      </c>
      <c r="C5" s="43" t="s">
        <v>6</v>
      </c>
      <c r="D5" s="43" t="s">
        <v>7</v>
      </c>
      <c r="E5" s="43" t="s">
        <v>8</v>
      </c>
      <c r="F5" s="55" t="s">
        <v>31</v>
      </c>
      <c r="G5" s="55" t="s">
        <v>32</v>
      </c>
      <c r="H5" s="55" t="s">
        <v>33</v>
      </c>
      <c r="I5" s="55" t="s">
        <v>34</v>
      </c>
      <c r="J5" s="55" t="s">
        <v>35</v>
      </c>
      <c r="K5" s="55" t="s">
        <v>36</v>
      </c>
      <c r="L5" s="55" t="s">
        <v>37</v>
      </c>
      <c r="M5" s="55" t="s">
        <v>38</v>
      </c>
      <c r="N5" s="55" t="s">
        <v>39</v>
      </c>
      <c r="O5" s="55" t="s">
        <v>40</v>
      </c>
      <c r="P5" s="43" t="s">
        <v>30</v>
      </c>
    </row>
    <row r="6" spans="1:18" ht="24" customHeight="1" thickBot="1">
      <c r="A6" s="54"/>
      <c r="B6" s="44"/>
      <c r="C6" s="44"/>
      <c r="D6" s="44"/>
      <c r="E6" s="44"/>
      <c r="F6" s="56"/>
      <c r="G6" s="56"/>
      <c r="H6" s="56"/>
      <c r="I6" s="56"/>
      <c r="J6" s="56"/>
      <c r="K6" s="56"/>
      <c r="L6" s="56"/>
      <c r="M6" s="56"/>
      <c r="N6" s="56"/>
      <c r="O6" s="56"/>
      <c r="P6" s="44"/>
    </row>
    <row r="7" spans="1:18" ht="22.5" customHeight="1" thickTop="1" thickBot="1">
      <c r="A7" s="11" t="s">
        <v>9</v>
      </c>
      <c r="B7" s="12">
        <f>SUM(B8:B15)</f>
        <v>11363933</v>
      </c>
      <c r="C7" s="12">
        <f>SUM(C8:C15)</f>
        <v>11357125</v>
      </c>
      <c r="D7" s="12">
        <f t="shared" ref="D7:O7" si="0">SUM(D8:D15)</f>
        <v>13047125</v>
      </c>
      <c r="E7" s="12">
        <f t="shared" si="0"/>
        <v>11222125</v>
      </c>
      <c r="F7" s="12">
        <f t="shared" si="0"/>
        <v>8663625</v>
      </c>
      <c r="G7" s="12">
        <f t="shared" si="0"/>
        <v>8285714.2857142854</v>
      </c>
      <c r="H7" s="12">
        <f t="shared" si="0"/>
        <v>8285714.2857142854</v>
      </c>
      <c r="I7" s="12">
        <f t="shared" si="0"/>
        <v>8285714.2857142854</v>
      </c>
      <c r="J7" s="12">
        <f t="shared" si="0"/>
        <v>8285714.2857142854</v>
      </c>
      <c r="K7" s="12">
        <f t="shared" si="0"/>
        <v>8285714.2857142854</v>
      </c>
      <c r="L7" s="12">
        <f t="shared" si="0"/>
        <v>8285714.2857142854</v>
      </c>
      <c r="M7" s="12">
        <f t="shared" si="0"/>
        <v>8285714.2857142854</v>
      </c>
      <c r="N7" s="12">
        <f t="shared" si="0"/>
        <v>8285714.2857142854</v>
      </c>
      <c r="O7" s="12">
        <f t="shared" si="0"/>
        <v>8285714.2857142854</v>
      </c>
      <c r="P7" s="12">
        <v>82860000</v>
      </c>
      <c r="R7" s="1"/>
    </row>
    <row r="8" spans="1:18" ht="15.75" thickBot="1">
      <c r="A8" s="2" t="s">
        <v>10</v>
      </c>
      <c r="B8" s="3">
        <v>890000</v>
      </c>
      <c r="C8" s="3">
        <v>450000</v>
      </c>
      <c r="D8" s="3">
        <v>150000</v>
      </c>
      <c r="E8" s="3">
        <v>150000</v>
      </c>
      <c r="F8" s="29">
        <v>150000</v>
      </c>
      <c r="G8" s="29">
        <f t="shared" ref="G8:O8" si="1">2160000/7</f>
        <v>308571.42857142858</v>
      </c>
      <c r="H8" s="29">
        <f t="shared" si="1"/>
        <v>308571.42857142858</v>
      </c>
      <c r="I8" s="29">
        <f t="shared" si="1"/>
        <v>308571.42857142858</v>
      </c>
      <c r="J8" s="29">
        <f t="shared" si="1"/>
        <v>308571.42857142858</v>
      </c>
      <c r="K8" s="29">
        <f t="shared" si="1"/>
        <v>308571.42857142858</v>
      </c>
      <c r="L8" s="29">
        <f t="shared" si="1"/>
        <v>308571.42857142858</v>
      </c>
      <c r="M8" s="29">
        <f t="shared" si="1"/>
        <v>308571.42857142858</v>
      </c>
      <c r="N8" s="29">
        <f t="shared" si="1"/>
        <v>308571.42857142858</v>
      </c>
      <c r="O8" s="29">
        <f t="shared" si="1"/>
        <v>308571.42857142858</v>
      </c>
      <c r="P8" s="4">
        <v>3240000</v>
      </c>
    </row>
    <row r="9" spans="1:18" ht="84.75" customHeight="1">
      <c r="A9" s="10" t="s">
        <v>11</v>
      </c>
      <c r="B9" s="9">
        <v>3300000</v>
      </c>
      <c r="C9" s="9">
        <v>3300000</v>
      </c>
      <c r="D9" s="9">
        <v>3300000</v>
      </c>
      <c r="E9" s="9">
        <v>3300000</v>
      </c>
      <c r="F9" s="30">
        <v>2500000</v>
      </c>
      <c r="G9" s="30">
        <f t="shared" ref="G9:O9" si="2">14500000/7</f>
        <v>2071428.5714285714</v>
      </c>
      <c r="H9" s="30">
        <f t="shared" si="2"/>
        <v>2071428.5714285714</v>
      </c>
      <c r="I9" s="30">
        <f t="shared" si="2"/>
        <v>2071428.5714285714</v>
      </c>
      <c r="J9" s="30">
        <f t="shared" si="2"/>
        <v>2071428.5714285714</v>
      </c>
      <c r="K9" s="30">
        <f t="shared" si="2"/>
        <v>2071428.5714285714</v>
      </c>
      <c r="L9" s="30">
        <f t="shared" si="2"/>
        <v>2071428.5714285714</v>
      </c>
      <c r="M9" s="30">
        <f t="shared" si="2"/>
        <v>2071428.5714285714</v>
      </c>
      <c r="N9" s="30">
        <f t="shared" si="2"/>
        <v>2071428.5714285714</v>
      </c>
      <c r="O9" s="30">
        <f t="shared" si="2"/>
        <v>2071428.5714285714</v>
      </c>
      <c r="P9" s="8">
        <v>18500000</v>
      </c>
    </row>
    <row r="10" spans="1:18" ht="52.5" customHeight="1" thickBot="1">
      <c r="A10" s="2" t="s">
        <v>12</v>
      </c>
      <c r="B10" s="4">
        <v>2560000</v>
      </c>
      <c r="C10" s="4">
        <v>1070000</v>
      </c>
      <c r="D10" s="4">
        <v>2970000</v>
      </c>
      <c r="E10" s="4">
        <v>1555000</v>
      </c>
      <c r="F10" s="29">
        <v>1500000</v>
      </c>
      <c r="G10" s="29">
        <f t="shared" ref="G10:O10" si="3">9360000/7</f>
        <v>1337142.857142857</v>
      </c>
      <c r="H10" s="29">
        <f t="shared" si="3"/>
        <v>1337142.857142857</v>
      </c>
      <c r="I10" s="29">
        <f t="shared" si="3"/>
        <v>1337142.857142857</v>
      </c>
      <c r="J10" s="29">
        <f t="shared" si="3"/>
        <v>1337142.857142857</v>
      </c>
      <c r="K10" s="29">
        <f t="shared" si="3"/>
        <v>1337142.857142857</v>
      </c>
      <c r="L10" s="29">
        <f t="shared" si="3"/>
        <v>1337142.857142857</v>
      </c>
      <c r="M10" s="29">
        <f t="shared" si="3"/>
        <v>1337142.857142857</v>
      </c>
      <c r="N10" s="29">
        <f t="shared" si="3"/>
        <v>1337142.857142857</v>
      </c>
      <c r="O10" s="29">
        <f t="shared" si="3"/>
        <v>1337142.857142857</v>
      </c>
      <c r="P10" s="3">
        <v>14630000</v>
      </c>
    </row>
    <row r="11" spans="1:18" ht="36.75" customHeight="1" thickBot="1">
      <c r="A11" s="2" t="s">
        <v>1</v>
      </c>
      <c r="B11" s="4">
        <v>369600</v>
      </c>
      <c r="C11" s="4">
        <v>1783500</v>
      </c>
      <c r="D11" s="4">
        <v>1783500</v>
      </c>
      <c r="E11" s="4">
        <v>1783500</v>
      </c>
      <c r="F11" s="31" t="s">
        <v>13</v>
      </c>
      <c r="G11" s="29">
        <f t="shared" ref="G11:O11" si="4">7598250/7</f>
        <v>1085464.2857142857</v>
      </c>
      <c r="H11" s="29">
        <f t="shared" si="4"/>
        <v>1085464.2857142857</v>
      </c>
      <c r="I11" s="29">
        <f t="shared" si="4"/>
        <v>1085464.2857142857</v>
      </c>
      <c r="J11" s="29">
        <f t="shared" si="4"/>
        <v>1085464.2857142857</v>
      </c>
      <c r="K11" s="29">
        <f t="shared" si="4"/>
        <v>1085464.2857142857</v>
      </c>
      <c r="L11" s="29">
        <f t="shared" si="4"/>
        <v>1085464.2857142857</v>
      </c>
      <c r="M11" s="29">
        <f t="shared" si="4"/>
        <v>1085464.2857142857</v>
      </c>
      <c r="N11" s="29">
        <f t="shared" si="4"/>
        <v>1085464.2857142857</v>
      </c>
      <c r="O11" s="29">
        <f t="shared" si="4"/>
        <v>1085464.2857142857</v>
      </c>
      <c r="P11" s="3">
        <v>10870000</v>
      </c>
    </row>
    <row r="12" spans="1:18" ht="15.75" thickBot="1">
      <c r="A12" s="2" t="s">
        <v>14</v>
      </c>
      <c r="B12" s="4">
        <v>830708</v>
      </c>
      <c r="C12" s="4">
        <v>1340000</v>
      </c>
      <c r="D12" s="4">
        <v>1430000</v>
      </c>
      <c r="E12" s="4">
        <v>1020000</v>
      </c>
      <c r="F12" s="29">
        <v>1100000</v>
      </c>
      <c r="G12" s="29">
        <f t="shared" ref="G12:O12" si="5">6600000/7</f>
        <v>942857.14285714284</v>
      </c>
      <c r="H12" s="29">
        <f t="shared" si="5"/>
        <v>942857.14285714284</v>
      </c>
      <c r="I12" s="29">
        <f t="shared" si="5"/>
        <v>942857.14285714284</v>
      </c>
      <c r="J12" s="29">
        <f t="shared" si="5"/>
        <v>942857.14285714284</v>
      </c>
      <c r="K12" s="29">
        <f t="shared" si="5"/>
        <v>942857.14285714284</v>
      </c>
      <c r="L12" s="29">
        <f t="shared" si="5"/>
        <v>942857.14285714284</v>
      </c>
      <c r="M12" s="29">
        <f t="shared" si="5"/>
        <v>942857.14285714284</v>
      </c>
      <c r="N12" s="29">
        <f t="shared" si="5"/>
        <v>942857.14285714284</v>
      </c>
      <c r="O12" s="29">
        <f t="shared" si="5"/>
        <v>942857.14285714284</v>
      </c>
      <c r="P12" s="3">
        <v>9900000</v>
      </c>
    </row>
    <row r="13" spans="1:18" ht="15.75" thickBot="1">
      <c r="A13" s="2" t="s">
        <v>2</v>
      </c>
      <c r="B13" s="4">
        <v>2200000</v>
      </c>
      <c r="C13" s="4">
        <v>2200000</v>
      </c>
      <c r="D13" s="4">
        <v>2200000</v>
      </c>
      <c r="E13" s="4">
        <v>2200000</v>
      </c>
      <c r="F13" s="29">
        <v>2200000</v>
      </c>
      <c r="G13" s="29">
        <f t="shared" ref="G13:O13" si="6">10500000/7</f>
        <v>1500000</v>
      </c>
      <c r="H13" s="29">
        <f t="shared" si="6"/>
        <v>1500000</v>
      </c>
      <c r="I13" s="29">
        <f t="shared" si="6"/>
        <v>1500000</v>
      </c>
      <c r="J13" s="29">
        <f t="shared" si="6"/>
        <v>1500000</v>
      </c>
      <c r="K13" s="29">
        <f t="shared" si="6"/>
        <v>1500000</v>
      </c>
      <c r="L13" s="29">
        <f t="shared" si="6"/>
        <v>1500000</v>
      </c>
      <c r="M13" s="29">
        <f t="shared" si="6"/>
        <v>1500000</v>
      </c>
      <c r="N13" s="29">
        <f t="shared" si="6"/>
        <v>1500000</v>
      </c>
      <c r="O13" s="29">
        <f t="shared" si="6"/>
        <v>1500000</v>
      </c>
      <c r="P13" s="4">
        <v>16800000</v>
      </c>
    </row>
    <row r="14" spans="1:18">
      <c r="A14" s="45" t="s">
        <v>15</v>
      </c>
      <c r="B14" s="47">
        <v>1213625</v>
      </c>
      <c r="C14" s="47">
        <v>1213625</v>
      </c>
      <c r="D14" s="47">
        <v>1213625</v>
      </c>
      <c r="E14" s="47">
        <v>1213625</v>
      </c>
      <c r="F14" s="49">
        <v>1213625</v>
      </c>
      <c r="G14" s="49">
        <f t="shared" ref="G14:O14" si="7">7281750/7</f>
        <v>1040250</v>
      </c>
      <c r="H14" s="49">
        <f t="shared" si="7"/>
        <v>1040250</v>
      </c>
      <c r="I14" s="49">
        <f t="shared" si="7"/>
        <v>1040250</v>
      </c>
      <c r="J14" s="49">
        <f t="shared" si="7"/>
        <v>1040250</v>
      </c>
      <c r="K14" s="49">
        <f t="shared" si="7"/>
        <v>1040250</v>
      </c>
      <c r="L14" s="49">
        <f t="shared" si="7"/>
        <v>1040250</v>
      </c>
      <c r="M14" s="49">
        <f t="shared" si="7"/>
        <v>1040250</v>
      </c>
      <c r="N14" s="49">
        <f t="shared" si="7"/>
        <v>1040250</v>
      </c>
      <c r="O14" s="49">
        <f t="shared" si="7"/>
        <v>1040250</v>
      </c>
      <c r="P14" s="51">
        <v>8920000</v>
      </c>
    </row>
    <row r="15" spans="1:18" ht="15.75" thickBot="1">
      <c r="A15" s="46"/>
      <c r="B15" s="48"/>
      <c r="C15" s="48"/>
      <c r="D15" s="48"/>
      <c r="E15" s="48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2"/>
    </row>
    <row r="16" spans="1:18" ht="15.75" thickBot="1">
      <c r="A16" s="13" t="s">
        <v>16</v>
      </c>
      <c r="B16" s="14">
        <f>SUM(B17:B21)</f>
        <v>5977470</v>
      </c>
      <c r="C16" s="14">
        <f>SUM(C17:C21)</f>
        <v>4631038</v>
      </c>
      <c r="D16" s="14">
        <f t="shared" ref="D16:O16" si="8">SUM(D17:D21)</f>
        <v>3973360</v>
      </c>
      <c r="E16" s="14">
        <f t="shared" si="8"/>
        <v>4415218</v>
      </c>
      <c r="F16" s="14">
        <f t="shared" si="8"/>
        <v>3400000</v>
      </c>
      <c r="G16" s="14">
        <f t="shared" si="8"/>
        <v>3788857.1428571427</v>
      </c>
      <c r="H16" s="14">
        <f t="shared" si="8"/>
        <v>3788857.1428571427</v>
      </c>
      <c r="I16" s="14">
        <f t="shared" si="8"/>
        <v>3788857.1428571427</v>
      </c>
      <c r="J16" s="14">
        <f t="shared" si="8"/>
        <v>3788857.1428571427</v>
      </c>
      <c r="K16" s="14">
        <f t="shared" si="8"/>
        <v>3788857.1428571427</v>
      </c>
      <c r="L16" s="14">
        <f t="shared" si="8"/>
        <v>3788857.1428571427</v>
      </c>
      <c r="M16" s="14">
        <f t="shared" si="8"/>
        <v>3788857.1428571427</v>
      </c>
      <c r="N16" s="14">
        <f t="shared" si="8"/>
        <v>3788857.1428571427</v>
      </c>
      <c r="O16" s="14">
        <f t="shared" si="8"/>
        <v>3788857.1428571427</v>
      </c>
      <c r="P16" s="14">
        <v>37700000</v>
      </c>
    </row>
    <row r="17" spans="1:19" ht="16.5" thickTop="1" thickBot="1">
      <c r="A17" s="2" t="s">
        <v>17</v>
      </c>
      <c r="B17" s="4">
        <v>1394470</v>
      </c>
      <c r="C17" s="4">
        <v>988298</v>
      </c>
      <c r="D17" s="4">
        <v>1273360</v>
      </c>
      <c r="E17" s="4">
        <v>1095218</v>
      </c>
      <c r="F17" s="29">
        <v>300000</v>
      </c>
      <c r="G17" s="29">
        <f t="shared" ref="G17:O17" si="9">1800000/7</f>
        <v>257142.85714285713</v>
      </c>
      <c r="H17" s="29">
        <f t="shared" si="9"/>
        <v>257142.85714285713</v>
      </c>
      <c r="I17" s="29">
        <f t="shared" si="9"/>
        <v>257142.85714285713</v>
      </c>
      <c r="J17" s="29">
        <f t="shared" si="9"/>
        <v>257142.85714285713</v>
      </c>
      <c r="K17" s="29">
        <f t="shared" si="9"/>
        <v>257142.85714285713</v>
      </c>
      <c r="L17" s="29">
        <f t="shared" si="9"/>
        <v>257142.85714285713</v>
      </c>
      <c r="M17" s="29">
        <f t="shared" si="9"/>
        <v>257142.85714285713</v>
      </c>
      <c r="N17" s="29">
        <f t="shared" si="9"/>
        <v>257142.85714285713</v>
      </c>
      <c r="O17" s="29">
        <f t="shared" si="9"/>
        <v>257142.85714285713</v>
      </c>
      <c r="P17" s="4">
        <v>2700000</v>
      </c>
    </row>
    <row r="18" spans="1:19" ht="15.75" thickBot="1">
      <c r="A18" s="2" t="s">
        <v>3</v>
      </c>
      <c r="B18" s="4">
        <v>1400000</v>
      </c>
      <c r="C18" s="4">
        <v>1400000</v>
      </c>
      <c r="D18" s="4">
        <v>1400000</v>
      </c>
      <c r="E18" s="4">
        <v>1400000</v>
      </c>
      <c r="F18" s="29">
        <v>1400000</v>
      </c>
      <c r="G18" s="29">
        <f t="shared" ref="G18:O18" si="10">10522000/7</f>
        <v>1503142.857142857</v>
      </c>
      <c r="H18" s="29">
        <f t="shared" si="10"/>
        <v>1503142.857142857</v>
      </c>
      <c r="I18" s="29">
        <f t="shared" si="10"/>
        <v>1503142.857142857</v>
      </c>
      <c r="J18" s="29">
        <f t="shared" si="10"/>
        <v>1503142.857142857</v>
      </c>
      <c r="K18" s="29">
        <f t="shared" si="10"/>
        <v>1503142.857142857</v>
      </c>
      <c r="L18" s="29">
        <f t="shared" si="10"/>
        <v>1503142.857142857</v>
      </c>
      <c r="M18" s="29">
        <f t="shared" si="10"/>
        <v>1503142.857142857</v>
      </c>
      <c r="N18" s="29">
        <f t="shared" si="10"/>
        <v>1503142.857142857</v>
      </c>
      <c r="O18" s="29">
        <f t="shared" si="10"/>
        <v>1503142.857142857</v>
      </c>
      <c r="P18" s="4">
        <v>17500000</v>
      </c>
    </row>
    <row r="19" spans="1:19" ht="15.75" thickBot="1">
      <c r="A19" s="2" t="s">
        <v>18</v>
      </c>
      <c r="B19" s="4">
        <v>600000</v>
      </c>
      <c r="C19" s="4">
        <v>600000</v>
      </c>
      <c r="D19" s="4">
        <v>600000</v>
      </c>
      <c r="E19" s="4">
        <v>600000</v>
      </c>
      <c r="F19" s="29">
        <v>600000</v>
      </c>
      <c r="G19" s="29">
        <f t="shared" ref="G19:O19" si="11">6200000/7</f>
        <v>885714.28571428568</v>
      </c>
      <c r="H19" s="29">
        <f t="shared" si="11"/>
        <v>885714.28571428568</v>
      </c>
      <c r="I19" s="29">
        <f t="shared" si="11"/>
        <v>885714.28571428568</v>
      </c>
      <c r="J19" s="29">
        <f t="shared" si="11"/>
        <v>885714.28571428568</v>
      </c>
      <c r="K19" s="29">
        <f t="shared" si="11"/>
        <v>885714.28571428568</v>
      </c>
      <c r="L19" s="29">
        <f t="shared" si="11"/>
        <v>885714.28571428568</v>
      </c>
      <c r="M19" s="29">
        <f t="shared" si="11"/>
        <v>885714.28571428568</v>
      </c>
      <c r="N19" s="29">
        <f t="shared" si="11"/>
        <v>885714.28571428568</v>
      </c>
      <c r="O19" s="29">
        <f t="shared" si="11"/>
        <v>885714.28571428568</v>
      </c>
      <c r="P19" s="4">
        <v>7500000</v>
      </c>
    </row>
    <row r="20" spans="1:19" ht="24.75" thickBot="1">
      <c r="A20" s="2" t="s">
        <v>19</v>
      </c>
      <c r="B20" s="4">
        <v>1513000</v>
      </c>
      <c r="C20" s="4">
        <v>1542740</v>
      </c>
      <c r="D20" s="4">
        <v>600000</v>
      </c>
      <c r="E20" s="4">
        <v>1220000</v>
      </c>
      <c r="F20" s="29">
        <v>1000000</v>
      </c>
      <c r="G20" s="29">
        <f t="shared" ref="G20:O20" si="12">6500000/7</f>
        <v>928571.42857142852</v>
      </c>
      <c r="H20" s="29">
        <f t="shared" si="12"/>
        <v>928571.42857142852</v>
      </c>
      <c r="I20" s="29">
        <f t="shared" si="12"/>
        <v>928571.42857142852</v>
      </c>
      <c r="J20" s="29">
        <f t="shared" si="12"/>
        <v>928571.42857142852</v>
      </c>
      <c r="K20" s="29">
        <f t="shared" si="12"/>
        <v>928571.42857142852</v>
      </c>
      <c r="L20" s="29">
        <f t="shared" si="12"/>
        <v>928571.42857142852</v>
      </c>
      <c r="M20" s="29">
        <f t="shared" si="12"/>
        <v>928571.42857142852</v>
      </c>
      <c r="N20" s="29">
        <f t="shared" si="12"/>
        <v>928571.42857142852</v>
      </c>
      <c r="O20" s="29">
        <f t="shared" si="12"/>
        <v>928571.42857142852</v>
      </c>
      <c r="P20" s="4">
        <v>8000000</v>
      </c>
    </row>
    <row r="21" spans="1:19" ht="15.75" thickBot="1">
      <c r="A21" s="2" t="s">
        <v>20</v>
      </c>
      <c r="B21" s="4">
        <v>1070000</v>
      </c>
      <c r="C21" s="4">
        <v>100000</v>
      </c>
      <c r="D21" s="4">
        <v>100000</v>
      </c>
      <c r="E21" s="4">
        <v>100000</v>
      </c>
      <c r="F21" s="29">
        <v>100000</v>
      </c>
      <c r="G21" s="29">
        <f t="shared" ref="G21:O21" si="13">1500000/7</f>
        <v>214285.71428571429</v>
      </c>
      <c r="H21" s="29">
        <f t="shared" si="13"/>
        <v>214285.71428571429</v>
      </c>
      <c r="I21" s="29">
        <f t="shared" si="13"/>
        <v>214285.71428571429</v>
      </c>
      <c r="J21" s="29">
        <f t="shared" si="13"/>
        <v>214285.71428571429</v>
      </c>
      <c r="K21" s="29">
        <f t="shared" si="13"/>
        <v>214285.71428571429</v>
      </c>
      <c r="L21" s="29">
        <f t="shared" si="13"/>
        <v>214285.71428571429</v>
      </c>
      <c r="M21" s="29">
        <f t="shared" si="13"/>
        <v>214285.71428571429</v>
      </c>
      <c r="N21" s="29">
        <f t="shared" si="13"/>
        <v>214285.71428571429</v>
      </c>
      <c r="O21" s="29">
        <f t="shared" si="13"/>
        <v>214285.71428571429</v>
      </c>
      <c r="P21" s="4">
        <v>2000000</v>
      </c>
    </row>
    <row r="22" spans="1:19" ht="15.75" thickBot="1">
      <c r="A22" s="15" t="s">
        <v>21</v>
      </c>
      <c r="B22" s="12">
        <f>SUM(B23:B24)</f>
        <v>5660000</v>
      </c>
      <c r="C22" s="12">
        <v>5443000</v>
      </c>
      <c r="D22" s="12">
        <f t="shared" ref="D22:O22" si="14">SUM(D23:D24)</f>
        <v>5150000</v>
      </c>
      <c r="E22" s="12">
        <f t="shared" si="14"/>
        <v>5950000</v>
      </c>
      <c r="F22" s="12">
        <f t="shared" si="14"/>
        <v>4315972</v>
      </c>
      <c r="G22" s="12">
        <f t="shared" si="14"/>
        <v>5371428.5714285718</v>
      </c>
      <c r="H22" s="12">
        <f t="shared" si="14"/>
        <v>5371428.5714285718</v>
      </c>
      <c r="I22" s="12">
        <f t="shared" si="14"/>
        <v>5371428.5714285718</v>
      </c>
      <c r="J22" s="12">
        <f t="shared" si="14"/>
        <v>5371428.5714285718</v>
      </c>
      <c r="K22" s="12">
        <f t="shared" si="14"/>
        <v>5371428.5714285718</v>
      </c>
      <c r="L22" s="12">
        <f t="shared" si="14"/>
        <v>5371428.5714285718</v>
      </c>
      <c r="M22" s="12">
        <f t="shared" si="14"/>
        <v>5371428.5714285718</v>
      </c>
      <c r="N22" s="12">
        <f t="shared" si="14"/>
        <v>5371428.5714285718</v>
      </c>
      <c r="O22" s="12">
        <f t="shared" si="14"/>
        <v>5371428.5714285718</v>
      </c>
      <c r="P22" s="12">
        <v>53900000</v>
      </c>
    </row>
    <row r="23" spans="1:19" ht="15.75" thickBot="1">
      <c r="A23" s="2" t="s">
        <v>0</v>
      </c>
      <c r="B23" s="4">
        <v>2000000</v>
      </c>
      <c r="C23" s="4">
        <v>2000000</v>
      </c>
      <c r="D23" s="4">
        <v>2000000</v>
      </c>
      <c r="E23" s="4">
        <v>2000000</v>
      </c>
      <c r="F23" s="29">
        <v>2000000</v>
      </c>
      <c r="G23" s="29">
        <f t="shared" ref="G23:O23" si="15">5000000/7</f>
        <v>714285.71428571432</v>
      </c>
      <c r="H23" s="29">
        <f t="shared" si="15"/>
        <v>714285.71428571432</v>
      </c>
      <c r="I23" s="29">
        <f t="shared" si="15"/>
        <v>714285.71428571432</v>
      </c>
      <c r="J23" s="29">
        <f t="shared" si="15"/>
        <v>714285.71428571432</v>
      </c>
      <c r="K23" s="29">
        <f t="shared" si="15"/>
        <v>714285.71428571432</v>
      </c>
      <c r="L23" s="29">
        <f t="shared" si="15"/>
        <v>714285.71428571432</v>
      </c>
      <c r="M23" s="29">
        <f t="shared" si="15"/>
        <v>714285.71428571432</v>
      </c>
      <c r="N23" s="29">
        <f t="shared" si="15"/>
        <v>714285.71428571432</v>
      </c>
      <c r="O23" s="29">
        <f t="shared" si="15"/>
        <v>714285.71428571432</v>
      </c>
      <c r="P23" s="4">
        <v>6500000</v>
      </c>
    </row>
    <row r="24" spans="1:19" ht="31.5" customHeight="1" thickBot="1">
      <c r="A24" s="20" t="s">
        <v>22</v>
      </c>
      <c r="B24" s="4">
        <v>3660000</v>
      </c>
      <c r="C24" s="5" t="s">
        <v>23</v>
      </c>
      <c r="D24" s="4">
        <v>3150000</v>
      </c>
      <c r="E24" s="4">
        <v>3950000</v>
      </c>
      <c r="F24" s="29">
        <v>2315972</v>
      </c>
      <c r="G24" s="29">
        <f t="shared" ref="G24:O24" si="16">32600000/7</f>
        <v>4657142.8571428573</v>
      </c>
      <c r="H24" s="29">
        <f t="shared" si="16"/>
        <v>4657142.8571428573</v>
      </c>
      <c r="I24" s="29">
        <f t="shared" si="16"/>
        <v>4657142.8571428573</v>
      </c>
      <c r="J24" s="29">
        <f t="shared" si="16"/>
        <v>4657142.8571428573</v>
      </c>
      <c r="K24" s="29">
        <f t="shared" si="16"/>
        <v>4657142.8571428573</v>
      </c>
      <c r="L24" s="29">
        <f t="shared" si="16"/>
        <v>4657142.8571428573</v>
      </c>
      <c r="M24" s="29">
        <f t="shared" si="16"/>
        <v>4657142.8571428573</v>
      </c>
      <c r="N24" s="29">
        <f t="shared" si="16"/>
        <v>4657142.8571428573</v>
      </c>
      <c r="O24" s="29">
        <f t="shared" si="16"/>
        <v>4657142.8571428573</v>
      </c>
      <c r="P24" s="4">
        <v>47400000</v>
      </c>
    </row>
    <row r="25" spans="1:19" ht="15.75" thickBot="1">
      <c r="A25" s="6" t="s">
        <v>24</v>
      </c>
      <c r="B25" s="7">
        <v>330000</v>
      </c>
      <c r="C25" s="7">
        <v>330000</v>
      </c>
      <c r="D25" s="7">
        <v>330000</v>
      </c>
      <c r="E25" s="7">
        <v>330000</v>
      </c>
      <c r="F25" s="7">
        <v>330000</v>
      </c>
      <c r="G25" s="7">
        <f t="shared" ref="G25:O25" si="17">600000/7</f>
        <v>85714.28571428571</v>
      </c>
      <c r="H25" s="7">
        <f t="shared" si="17"/>
        <v>85714.28571428571</v>
      </c>
      <c r="I25" s="7">
        <f t="shared" si="17"/>
        <v>85714.28571428571</v>
      </c>
      <c r="J25" s="7">
        <f t="shared" si="17"/>
        <v>85714.28571428571</v>
      </c>
      <c r="K25" s="7">
        <f t="shared" si="17"/>
        <v>85714.28571428571</v>
      </c>
      <c r="L25" s="7">
        <f t="shared" si="17"/>
        <v>85714.28571428571</v>
      </c>
      <c r="M25" s="7">
        <f t="shared" si="17"/>
        <v>85714.28571428571</v>
      </c>
      <c r="N25" s="7">
        <f t="shared" si="17"/>
        <v>85714.28571428571</v>
      </c>
      <c r="O25" s="7">
        <f t="shared" si="17"/>
        <v>85714.28571428571</v>
      </c>
      <c r="P25" s="7">
        <v>900000</v>
      </c>
    </row>
    <row r="26" spans="1:19" ht="16.5" thickTop="1" thickBot="1">
      <c r="A26" s="13" t="s">
        <v>25</v>
      </c>
      <c r="B26" s="14">
        <v>1000000</v>
      </c>
      <c r="C26" s="14">
        <v>1960403</v>
      </c>
      <c r="D26" s="14">
        <v>1960403</v>
      </c>
      <c r="E26" s="14">
        <v>1960403</v>
      </c>
      <c r="F26" s="14">
        <v>1960403</v>
      </c>
      <c r="G26" s="14">
        <f t="shared" ref="G26:O26" si="18">6000000/7</f>
        <v>857142.85714285716</v>
      </c>
      <c r="H26" s="14">
        <f t="shared" si="18"/>
        <v>857142.85714285716</v>
      </c>
      <c r="I26" s="14">
        <f t="shared" si="18"/>
        <v>857142.85714285716</v>
      </c>
      <c r="J26" s="14">
        <f t="shared" si="18"/>
        <v>857142.85714285716</v>
      </c>
      <c r="K26" s="14">
        <f t="shared" si="18"/>
        <v>857142.85714285716</v>
      </c>
      <c r="L26" s="14">
        <f t="shared" si="18"/>
        <v>857142.85714285716</v>
      </c>
      <c r="M26" s="14">
        <f t="shared" si="18"/>
        <v>857142.85714285716</v>
      </c>
      <c r="N26" s="14">
        <f t="shared" si="18"/>
        <v>857142.85714285716</v>
      </c>
      <c r="O26" s="14">
        <f t="shared" si="18"/>
        <v>857142.85714285716</v>
      </c>
      <c r="P26" s="14">
        <v>9000000</v>
      </c>
    </row>
    <row r="27" spans="1:19" ht="42.75" customHeight="1" thickTop="1" thickBot="1">
      <c r="A27" s="16" t="s">
        <v>26</v>
      </c>
      <c r="B27" s="17">
        <f>B7+B16+B22+B25+B26</f>
        <v>24331403</v>
      </c>
      <c r="C27" s="17">
        <f>C7+C16+C22+C25+C26</f>
        <v>23721566</v>
      </c>
      <c r="D27" s="17">
        <f t="shared" ref="D27:O27" si="19">D7+D16+D22+D25+D26</f>
        <v>24460888</v>
      </c>
      <c r="E27" s="17">
        <f t="shared" si="19"/>
        <v>23877746</v>
      </c>
      <c r="F27" s="32">
        <f t="shared" si="19"/>
        <v>18670000</v>
      </c>
      <c r="G27" s="32">
        <f t="shared" si="19"/>
        <v>18388857.142857146</v>
      </c>
      <c r="H27" s="32">
        <f t="shared" si="19"/>
        <v>18388857.142857146</v>
      </c>
      <c r="I27" s="32">
        <f t="shared" si="19"/>
        <v>18388857.142857146</v>
      </c>
      <c r="J27" s="32">
        <f t="shared" si="19"/>
        <v>18388857.142857146</v>
      </c>
      <c r="K27" s="32">
        <f t="shared" si="19"/>
        <v>18388857.142857146</v>
      </c>
      <c r="L27" s="32">
        <f t="shared" si="19"/>
        <v>18388857.142857146</v>
      </c>
      <c r="M27" s="32">
        <f t="shared" si="19"/>
        <v>18388857.142857146</v>
      </c>
      <c r="N27" s="32">
        <f t="shared" si="19"/>
        <v>18388857.142857146</v>
      </c>
      <c r="O27" s="32">
        <f t="shared" si="19"/>
        <v>18388857.142857146</v>
      </c>
      <c r="P27" s="17">
        <v>184360000</v>
      </c>
    </row>
    <row r="28" spans="1:19" ht="15.75" thickTop="1"/>
    <row r="29" spans="1:19" ht="15.75" thickBot="1">
      <c r="B29" s="19">
        <v>2023</v>
      </c>
      <c r="C29" s="19">
        <v>2024</v>
      </c>
      <c r="D29" s="19">
        <v>2025</v>
      </c>
      <c r="E29" s="19">
        <v>2026</v>
      </c>
      <c r="F29" s="19">
        <v>2027</v>
      </c>
      <c r="G29" s="19">
        <v>2028</v>
      </c>
      <c r="H29" s="19">
        <v>2029</v>
      </c>
      <c r="I29" s="19">
        <v>2030</v>
      </c>
      <c r="J29" s="19">
        <v>2031</v>
      </c>
      <c r="K29" s="19">
        <v>2032</v>
      </c>
      <c r="L29" s="25"/>
      <c r="M29" s="26"/>
      <c r="N29" s="26"/>
      <c r="O29" s="26"/>
      <c r="P29" s="26"/>
      <c r="Q29" s="26"/>
      <c r="R29" s="26"/>
      <c r="S29" s="26"/>
    </row>
    <row r="30" spans="1:19" ht="50.1" customHeight="1" thickBot="1">
      <c r="A30" s="18" t="s">
        <v>41</v>
      </c>
      <c r="B30" s="33">
        <f>F27</f>
        <v>18670000</v>
      </c>
      <c r="C30" s="33">
        <f>G27</f>
        <v>18388857.142857146</v>
      </c>
      <c r="D30" s="33">
        <f>H27</f>
        <v>18388857.142857146</v>
      </c>
      <c r="E30" s="33">
        <f>I27</f>
        <v>18388857.142857146</v>
      </c>
      <c r="F30" s="33">
        <f t="shared" ref="F30:H30" si="20">J27</f>
        <v>18388857.142857146</v>
      </c>
      <c r="G30" s="33">
        <f t="shared" si="20"/>
        <v>18388857.142857146</v>
      </c>
      <c r="H30" s="33">
        <f t="shared" si="20"/>
        <v>18388857.142857146</v>
      </c>
      <c r="I30" s="33">
        <f>M27</f>
        <v>18388857.142857146</v>
      </c>
      <c r="J30" s="33">
        <f>N27</f>
        <v>18388857.142857146</v>
      </c>
      <c r="K30" s="33">
        <f>O27</f>
        <v>18388857.142857146</v>
      </c>
      <c r="L30" s="28"/>
      <c r="M30" s="27"/>
      <c r="N30" s="27"/>
      <c r="O30" s="27"/>
      <c r="P30" s="27"/>
      <c r="Q30" s="27"/>
      <c r="R30" s="27"/>
      <c r="S30" s="27"/>
    </row>
    <row r="31" spans="1:19" s="34" customFormat="1" ht="50.1" customHeight="1" thickBot="1">
      <c r="A31" s="39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8"/>
      <c r="M31" s="38"/>
      <c r="N31" s="38"/>
      <c r="O31" s="38"/>
      <c r="P31" s="38"/>
      <c r="Q31" s="38"/>
      <c r="R31" s="38"/>
      <c r="S31" s="38"/>
    </row>
    <row r="32" spans="1:19" ht="50.1" customHeight="1" thickBot="1">
      <c r="A32" s="41" t="s">
        <v>42</v>
      </c>
      <c r="B32" s="40">
        <v>0.1</v>
      </c>
      <c r="C32" s="42">
        <f xml:space="preserve"> B30 + NPV(B32,C30:K30)</f>
        <v>124571866.2397957</v>
      </c>
    </row>
    <row r="34" spans="1:5" ht="27" customHeight="1">
      <c r="A34" s="34"/>
      <c r="B34" s="34"/>
      <c r="C34" s="34"/>
      <c r="D34" s="34"/>
      <c r="E34" s="34"/>
    </row>
    <row r="35" spans="1:5" ht="27" customHeight="1">
      <c r="A35" s="34"/>
      <c r="B35" s="34"/>
      <c r="C35" s="34"/>
      <c r="D35" s="34"/>
      <c r="E35" s="34"/>
    </row>
    <row r="36" spans="1:5" ht="27" customHeight="1">
      <c r="A36" s="34"/>
      <c r="B36" s="34"/>
      <c r="C36" s="34"/>
      <c r="D36" s="34"/>
      <c r="E36" s="34"/>
    </row>
    <row r="37" spans="1:5" ht="27" customHeight="1">
      <c r="A37" s="34"/>
      <c r="B37" s="34"/>
      <c r="C37" s="35"/>
      <c r="D37" s="36"/>
      <c r="E37" s="34"/>
    </row>
    <row r="38" spans="1:5" ht="27" customHeight="1">
      <c r="A38" s="34"/>
      <c r="B38" s="34"/>
      <c r="C38" s="34"/>
      <c r="D38" s="34"/>
      <c r="E38" s="34"/>
    </row>
    <row r="39" spans="1:5" ht="27" customHeight="1">
      <c r="A39" s="34"/>
      <c r="B39" s="34"/>
      <c r="C39" s="34"/>
      <c r="D39" s="34"/>
      <c r="E39" s="34"/>
    </row>
    <row r="40" spans="1:5">
      <c r="A40" s="34"/>
      <c r="B40" s="34"/>
      <c r="C40" s="34"/>
      <c r="D40" s="34"/>
      <c r="E40" s="34"/>
    </row>
  </sheetData>
  <mergeCells count="32">
    <mergeCell ref="O5:O6"/>
    <mergeCell ref="O14:O15"/>
    <mergeCell ref="F5:F6"/>
    <mergeCell ref="C14:C15"/>
    <mergeCell ref="D14:D15"/>
    <mergeCell ref="E14:E15"/>
    <mergeCell ref="M5:M6"/>
    <mergeCell ref="N5:N6"/>
    <mergeCell ref="K14:K15"/>
    <mergeCell ref="L14:L15"/>
    <mergeCell ref="M14:M15"/>
    <mergeCell ref="N14:N15"/>
    <mergeCell ref="I14:I15"/>
    <mergeCell ref="J14:J15"/>
    <mergeCell ref="K5:K6"/>
    <mergeCell ref="L5:L6"/>
    <mergeCell ref="P5:P6"/>
    <mergeCell ref="A14:A15"/>
    <mergeCell ref="B14:B15"/>
    <mergeCell ref="F14:F15"/>
    <mergeCell ref="G14:G15"/>
    <mergeCell ref="P14:P15"/>
    <mergeCell ref="A5:A6"/>
    <mergeCell ref="B5:B6"/>
    <mergeCell ref="C5:C6"/>
    <mergeCell ref="D5:D6"/>
    <mergeCell ref="E5:E6"/>
    <mergeCell ref="G5:G6"/>
    <mergeCell ref="H5:H6"/>
    <mergeCell ref="H14:H15"/>
    <mergeCell ref="I5:I6"/>
    <mergeCell ref="J5:J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Foglio1 - ALL5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Benedetta Casadei</cp:lastModifiedBy>
  <cp:lastPrinted>2020-04-21T13:14:30Z</cp:lastPrinted>
  <dcterms:created xsi:type="dcterms:W3CDTF">2015-05-19T15:00:56Z</dcterms:created>
  <dcterms:modified xsi:type="dcterms:W3CDTF">2020-06-16T06:54:53Z</dcterms:modified>
</cp:coreProperties>
</file>